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SGYM-Ablage\Akten\04 Zuweisungslisten Orgaplan\-05 Zuweisungslisten_Terminlisten\SoSe2026\"/>
    </mc:Choice>
  </mc:AlternateContent>
  <xr:revisionPtr revIDLastSave="0" documentId="13_ncr:1_{9CA0224A-2FF8-40C4-959D-468AFD7554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rminplan" sheetId="9" r:id="rId1"/>
    <sheet name="RAUMBUCHUNG" sheetId="10" r:id="rId2"/>
  </sheets>
  <definedNames>
    <definedName name="_xlnm._FilterDatabase" localSheetId="0" hidden="1">Terminplan!$A$10:$F$502</definedName>
    <definedName name="anker_event_1473938868_57.html" localSheetId="0">Terminplan!#REF!</definedName>
    <definedName name="anker_event_1489558492_29.html" localSheetId="0">Terminplan!#REF!</definedName>
    <definedName name="anker_event_1511256368_72.html" localSheetId="0">Terminplan!#REF!</definedName>
    <definedName name="_xlnm.Print_Area" localSheetId="0">Terminplan!#REF!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0" l="1"/>
  <c r="C12" i="10" s="1"/>
  <c r="B12" i="10"/>
  <c r="D12" i="10"/>
  <c r="G12" i="10"/>
  <c r="H12" i="10"/>
  <c r="A13" i="10"/>
  <c r="C13" i="10" s="1"/>
  <c r="B13" i="10"/>
  <c r="D13" i="10"/>
  <c r="G13" i="10"/>
  <c r="H13" i="10"/>
  <c r="A14" i="10"/>
  <c r="C14" i="10" s="1"/>
  <c r="B14" i="10"/>
  <c r="D14" i="10"/>
  <c r="G14" i="10"/>
  <c r="H14" i="10"/>
  <c r="A15" i="10"/>
  <c r="C15" i="10" s="1"/>
  <c r="B15" i="10"/>
  <c r="D15" i="10"/>
  <c r="G15" i="10"/>
  <c r="H15" i="10"/>
  <c r="A16" i="10"/>
  <c r="C16" i="10" s="1"/>
  <c r="B16" i="10"/>
  <c r="D16" i="10"/>
  <c r="G16" i="10"/>
  <c r="H16" i="10"/>
  <c r="A17" i="10"/>
  <c r="C17" i="10" s="1"/>
  <c r="B17" i="10"/>
  <c r="D17" i="10"/>
  <c r="G17" i="10"/>
  <c r="H17" i="10"/>
  <c r="A18" i="10"/>
  <c r="C18" i="10" s="1"/>
  <c r="B18" i="10"/>
  <c r="D18" i="10"/>
  <c r="G18" i="10"/>
  <c r="H18" i="10"/>
  <c r="A19" i="10"/>
  <c r="C19" i="10" s="1"/>
  <c r="B19" i="10"/>
  <c r="D19" i="10"/>
  <c r="G19" i="10"/>
  <c r="H19" i="10"/>
  <c r="A20" i="10"/>
  <c r="C20" i="10" s="1"/>
  <c r="B20" i="10"/>
  <c r="D20" i="10"/>
  <c r="G20" i="10"/>
  <c r="H20" i="10"/>
  <c r="A21" i="10"/>
  <c r="C21" i="10" s="1"/>
  <c r="B21" i="10"/>
  <c r="D21" i="10"/>
  <c r="G21" i="10"/>
  <c r="H21" i="10"/>
  <c r="A22" i="10"/>
  <c r="C22" i="10" s="1"/>
  <c r="B22" i="10"/>
  <c r="D22" i="10"/>
  <c r="G22" i="10"/>
  <c r="H22" i="10"/>
  <c r="A23" i="10"/>
  <c r="C23" i="10" s="1"/>
  <c r="B23" i="10"/>
  <c r="D23" i="10"/>
  <c r="G23" i="10"/>
  <c r="H23" i="10"/>
  <c r="A24" i="10"/>
  <c r="C24" i="10" s="1"/>
  <c r="B24" i="10"/>
  <c r="D24" i="10"/>
  <c r="G24" i="10"/>
  <c r="H24" i="10"/>
  <c r="A25" i="10"/>
  <c r="C25" i="10" s="1"/>
  <c r="B25" i="10"/>
  <c r="D25" i="10"/>
  <c r="G25" i="10"/>
  <c r="H25" i="10"/>
  <c r="A26" i="10"/>
  <c r="C26" i="10" s="1"/>
  <c r="B26" i="10"/>
  <c r="D26" i="10"/>
  <c r="G26" i="10"/>
  <c r="H26" i="10"/>
  <c r="A27" i="10"/>
  <c r="C27" i="10" s="1"/>
  <c r="B27" i="10"/>
  <c r="D27" i="10"/>
  <c r="G27" i="10"/>
  <c r="H27" i="10"/>
  <c r="A28" i="10"/>
  <c r="C28" i="10" s="1"/>
  <c r="B28" i="10"/>
  <c r="D28" i="10"/>
  <c r="G28" i="10"/>
  <c r="H28" i="10"/>
  <c r="A29" i="10"/>
  <c r="C29" i="10" s="1"/>
  <c r="B29" i="10"/>
  <c r="D29" i="10"/>
  <c r="G29" i="10"/>
  <c r="H29" i="10"/>
  <c r="A30" i="10"/>
  <c r="C30" i="10" s="1"/>
  <c r="B30" i="10"/>
  <c r="D30" i="10"/>
  <c r="G30" i="10"/>
  <c r="H30" i="10"/>
  <c r="A31" i="10"/>
  <c r="C31" i="10" s="1"/>
  <c r="B31" i="10"/>
  <c r="D31" i="10"/>
  <c r="G31" i="10"/>
  <c r="H31" i="10"/>
  <c r="A32" i="10"/>
  <c r="C32" i="10" s="1"/>
  <c r="B32" i="10"/>
  <c r="D32" i="10"/>
  <c r="G32" i="10"/>
  <c r="H32" i="10"/>
  <c r="A33" i="10"/>
  <c r="C33" i="10" s="1"/>
  <c r="B33" i="10"/>
  <c r="D33" i="10"/>
  <c r="G33" i="10"/>
  <c r="H33" i="10"/>
  <c r="A34" i="10"/>
  <c r="C34" i="10" s="1"/>
  <c r="B34" i="10"/>
  <c r="D34" i="10"/>
  <c r="G34" i="10"/>
  <c r="H34" i="10"/>
  <c r="A35" i="10"/>
  <c r="C35" i="10" s="1"/>
  <c r="B35" i="10"/>
  <c r="D35" i="10"/>
  <c r="G35" i="10"/>
  <c r="H35" i="10"/>
  <c r="A36" i="10"/>
  <c r="C36" i="10" s="1"/>
  <c r="B36" i="10"/>
  <c r="D36" i="10"/>
  <c r="G36" i="10"/>
  <c r="H36" i="10"/>
  <c r="A37" i="10"/>
  <c r="C37" i="10" s="1"/>
  <c r="B37" i="10"/>
  <c r="D37" i="10"/>
  <c r="G37" i="10"/>
  <c r="H37" i="10"/>
  <c r="A38" i="10"/>
  <c r="C38" i="10" s="1"/>
  <c r="B38" i="10"/>
  <c r="D38" i="10"/>
  <c r="G38" i="10"/>
  <c r="H38" i="10"/>
  <c r="A39" i="10"/>
  <c r="C39" i="10" s="1"/>
  <c r="B39" i="10"/>
  <c r="D39" i="10"/>
  <c r="G39" i="10"/>
  <c r="H39" i="10"/>
  <c r="A40" i="10"/>
  <c r="C40" i="10" s="1"/>
  <c r="B40" i="10"/>
  <c r="D40" i="10"/>
  <c r="G40" i="10"/>
  <c r="H40" i="10"/>
  <c r="A41" i="10"/>
  <c r="C41" i="10" s="1"/>
  <c r="B41" i="10"/>
  <c r="D41" i="10"/>
  <c r="G41" i="10"/>
  <c r="H41" i="10"/>
  <c r="A42" i="10"/>
  <c r="C42" i="10" s="1"/>
  <c r="B42" i="10"/>
  <c r="D42" i="10"/>
  <c r="G42" i="10"/>
  <c r="H42" i="10"/>
  <c r="A43" i="10"/>
  <c r="C43" i="10" s="1"/>
  <c r="B43" i="10"/>
  <c r="D43" i="10"/>
  <c r="G43" i="10"/>
  <c r="H43" i="10"/>
  <c r="A44" i="10"/>
  <c r="C44" i="10" s="1"/>
  <c r="B44" i="10"/>
  <c r="D44" i="10"/>
  <c r="G44" i="10"/>
  <c r="H44" i="10"/>
  <c r="A45" i="10"/>
  <c r="C45" i="10" s="1"/>
  <c r="B45" i="10"/>
  <c r="D45" i="10"/>
  <c r="G45" i="10"/>
  <c r="H45" i="10"/>
  <c r="A46" i="10"/>
  <c r="C46" i="10" s="1"/>
  <c r="B46" i="10"/>
  <c r="D46" i="10"/>
  <c r="G46" i="10"/>
  <c r="H46" i="10"/>
  <c r="A47" i="10"/>
  <c r="C47" i="10" s="1"/>
  <c r="B47" i="10"/>
  <c r="D47" i="10"/>
  <c r="G47" i="10"/>
  <c r="H47" i="10"/>
  <c r="A48" i="10"/>
  <c r="C48" i="10" s="1"/>
  <c r="B48" i="10"/>
  <c r="D48" i="10"/>
  <c r="G48" i="10"/>
  <c r="H48" i="10"/>
  <c r="A49" i="10"/>
  <c r="C49" i="10" s="1"/>
  <c r="B49" i="10"/>
  <c r="D49" i="10"/>
  <c r="G49" i="10"/>
  <c r="H49" i="10"/>
  <c r="A50" i="10"/>
  <c r="C50" i="10" s="1"/>
  <c r="B50" i="10"/>
  <c r="D50" i="10"/>
  <c r="G50" i="10"/>
  <c r="H50" i="10"/>
  <c r="A51" i="10"/>
  <c r="C51" i="10" s="1"/>
  <c r="B51" i="10"/>
  <c r="D51" i="10"/>
  <c r="G51" i="10"/>
  <c r="H51" i="10"/>
  <c r="A52" i="10"/>
  <c r="C52" i="10" s="1"/>
  <c r="B52" i="10"/>
  <c r="D52" i="10"/>
  <c r="G52" i="10"/>
  <c r="H52" i="10"/>
  <c r="A53" i="10"/>
  <c r="C53" i="10" s="1"/>
  <c r="B53" i="10"/>
  <c r="D53" i="10"/>
  <c r="G53" i="10"/>
  <c r="H53" i="10"/>
  <c r="A54" i="10"/>
  <c r="C54" i="10" s="1"/>
  <c r="B54" i="10"/>
  <c r="D54" i="10"/>
  <c r="G54" i="10"/>
  <c r="H54" i="10"/>
  <c r="A55" i="10"/>
  <c r="C55" i="10" s="1"/>
  <c r="B55" i="10"/>
  <c r="D55" i="10"/>
  <c r="G55" i="10"/>
  <c r="H55" i="10"/>
  <c r="A56" i="10"/>
  <c r="C56" i="10" s="1"/>
  <c r="B56" i="10"/>
  <c r="D56" i="10"/>
  <c r="G56" i="10"/>
  <c r="H56" i="10"/>
  <c r="A57" i="10"/>
  <c r="C57" i="10" s="1"/>
  <c r="B57" i="10"/>
  <c r="D57" i="10"/>
  <c r="G57" i="10"/>
  <c r="H57" i="10"/>
  <c r="A58" i="10"/>
  <c r="C58" i="10" s="1"/>
  <c r="B58" i="10"/>
  <c r="D58" i="10"/>
  <c r="G58" i="10"/>
  <c r="H58" i="10"/>
  <c r="A59" i="10"/>
  <c r="C59" i="10" s="1"/>
  <c r="B59" i="10"/>
  <c r="D59" i="10"/>
  <c r="G59" i="10"/>
  <c r="H59" i="10"/>
  <c r="A60" i="10"/>
  <c r="C60" i="10" s="1"/>
  <c r="B60" i="10"/>
  <c r="D60" i="10"/>
  <c r="G60" i="10"/>
  <c r="H60" i="10"/>
  <c r="A61" i="10"/>
  <c r="C61" i="10" s="1"/>
  <c r="B61" i="10"/>
  <c r="D61" i="10"/>
  <c r="G61" i="10"/>
  <c r="H61" i="10"/>
  <c r="A62" i="10"/>
  <c r="C62" i="10" s="1"/>
  <c r="B62" i="10"/>
  <c r="D62" i="10"/>
  <c r="G62" i="10"/>
  <c r="H62" i="10"/>
  <c r="A63" i="10"/>
  <c r="C63" i="10" s="1"/>
  <c r="B63" i="10"/>
  <c r="D63" i="10"/>
  <c r="G63" i="10"/>
  <c r="H63" i="10"/>
  <c r="A64" i="10"/>
  <c r="C64" i="10" s="1"/>
  <c r="B64" i="10"/>
  <c r="D64" i="10"/>
  <c r="G64" i="10"/>
  <c r="H64" i="10"/>
  <c r="A65" i="10"/>
  <c r="C65" i="10" s="1"/>
  <c r="B65" i="10"/>
  <c r="D65" i="10"/>
  <c r="G65" i="10"/>
  <c r="H65" i="10"/>
  <c r="A66" i="10"/>
  <c r="C66" i="10" s="1"/>
  <c r="B66" i="10"/>
  <c r="D66" i="10"/>
  <c r="G66" i="10"/>
  <c r="H66" i="10"/>
  <c r="A67" i="10"/>
  <c r="C67" i="10" s="1"/>
  <c r="B67" i="10"/>
  <c r="D67" i="10"/>
  <c r="G67" i="10"/>
  <c r="H67" i="10"/>
  <c r="A68" i="10"/>
  <c r="C68" i="10" s="1"/>
  <c r="B68" i="10"/>
  <c r="D68" i="10"/>
  <c r="G68" i="10"/>
  <c r="H68" i="10"/>
  <c r="A69" i="10"/>
  <c r="C69" i="10" s="1"/>
  <c r="B69" i="10"/>
  <c r="D69" i="10"/>
  <c r="G69" i="10"/>
  <c r="H69" i="10"/>
  <c r="A70" i="10"/>
  <c r="C70" i="10" s="1"/>
  <c r="B70" i="10"/>
  <c r="D70" i="10"/>
  <c r="G70" i="10"/>
  <c r="H70" i="10"/>
  <c r="A71" i="10"/>
  <c r="C71" i="10" s="1"/>
  <c r="B71" i="10"/>
  <c r="D71" i="10"/>
  <c r="G71" i="10"/>
  <c r="H71" i="10"/>
  <c r="A72" i="10"/>
  <c r="C72" i="10" s="1"/>
  <c r="B72" i="10"/>
  <c r="D72" i="10"/>
  <c r="G72" i="10"/>
  <c r="H72" i="10"/>
  <c r="A73" i="10"/>
  <c r="C73" i="10" s="1"/>
  <c r="B73" i="10"/>
  <c r="D73" i="10"/>
  <c r="G73" i="10"/>
  <c r="H73" i="10"/>
  <c r="A74" i="10"/>
  <c r="C74" i="10" s="1"/>
  <c r="B74" i="10"/>
  <c r="D74" i="10"/>
  <c r="G74" i="10"/>
  <c r="H74" i="10"/>
  <c r="A75" i="10"/>
  <c r="C75" i="10" s="1"/>
  <c r="B75" i="10"/>
  <c r="D75" i="10"/>
  <c r="G75" i="10"/>
  <c r="H75" i="10"/>
  <c r="A76" i="10"/>
  <c r="C76" i="10" s="1"/>
  <c r="B76" i="10"/>
  <c r="D76" i="10"/>
  <c r="G76" i="10"/>
  <c r="H76" i="10"/>
  <c r="A77" i="10"/>
  <c r="C77" i="10" s="1"/>
  <c r="B77" i="10"/>
  <c r="D77" i="10"/>
  <c r="G77" i="10"/>
  <c r="H77" i="10"/>
  <c r="A78" i="10"/>
  <c r="C78" i="10" s="1"/>
  <c r="B78" i="10"/>
  <c r="D78" i="10"/>
  <c r="G78" i="10"/>
  <c r="H78" i="10"/>
  <c r="A79" i="10"/>
  <c r="C79" i="10" s="1"/>
  <c r="B79" i="10"/>
  <c r="D79" i="10"/>
  <c r="G79" i="10"/>
  <c r="H79" i="10"/>
  <c r="A80" i="10"/>
  <c r="C80" i="10" s="1"/>
  <c r="B80" i="10"/>
  <c r="D80" i="10"/>
  <c r="G80" i="10"/>
  <c r="H80" i="10"/>
  <c r="A81" i="10"/>
  <c r="C81" i="10" s="1"/>
  <c r="B81" i="10"/>
  <c r="D81" i="10"/>
  <c r="G81" i="10"/>
  <c r="H81" i="10"/>
  <c r="A82" i="10"/>
  <c r="C82" i="10" s="1"/>
  <c r="B82" i="10"/>
  <c r="D82" i="10"/>
  <c r="G82" i="10"/>
  <c r="H82" i="10"/>
  <c r="A83" i="10"/>
  <c r="C83" i="10" s="1"/>
  <c r="B83" i="10"/>
  <c r="D83" i="10"/>
  <c r="G83" i="10"/>
  <c r="H83" i="10"/>
  <c r="A84" i="10"/>
  <c r="C84" i="10" s="1"/>
  <c r="B84" i="10"/>
  <c r="D84" i="10"/>
  <c r="G84" i="10"/>
  <c r="H84" i="10"/>
  <c r="A85" i="10"/>
  <c r="C85" i="10" s="1"/>
  <c r="B85" i="10"/>
  <c r="D85" i="10"/>
  <c r="G85" i="10"/>
  <c r="H85" i="10"/>
  <c r="A86" i="10"/>
  <c r="C86" i="10" s="1"/>
  <c r="B86" i="10"/>
  <c r="D86" i="10"/>
  <c r="G86" i="10"/>
  <c r="H86" i="10"/>
  <c r="A87" i="10"/>
  <c r="C87" i="10" s="1"/>
  <c r="B87" i="10"/>
  <c r="D87" i="10"/>
  <c r="G87" i="10"/>
  <c r="H87" i="10"/>
  <c r="A88" i="10"/>
  <c r="C88" i="10" s="1"/>
  <c r="B88" i="10"/>
  <c r="D88" i="10"/>
  <c r="G88" i="10"/>
  <c r="H88" i="10"/>
  <c r="A89" i="10"/>
  <c r="C89" i="10" s="1"/>
  <c r="B89" i="10"/>
  <c r="D89" i="10"/>
  <c r="G89" i="10"/>
  <c r="H89" i="10"/>
  <c r="A90" i="10"/>
  <c r="C90" i="10" s="1"/>
  <c r="B90" i="10"/>
  <c r="D90" i="10"/>
  <c r="G90" i="10"/>
  <c r="H90" i="10"/>
  <c r="A91" i="10"/>
  <c r="C91" i="10" s="1"/>
  <c r="B91" i="10"/>
  <c r="D91" i="10"/>
  <c r="G91" i="10"/>
  <c r="H91" i="10"/>
  <c r="A92" i="10"/>
  <c r="C92" i="10" s="1"/>
  <c r="B92" i="10"/>
  <c r="D92" i="10"/>
  <c r="G92" i="10"/>
  <c r="H92" i="10"/>
  <c r="A93" i="10"/>
  <c r="C93" i="10" s="1"/>
  <c r="B93" i="10"/>
  <c r="D93" i="10"/>
  <c r="G93" i="10"/>
  <c r="H93" i="10"/>
  <c r="A94" i="10"/>
  <c r="C94" i="10" s="1"/>
  <c r="B94" i="10"/>
  <c r="D94" i="10"/>
  <c r="G94" i="10"/>
  <c r="H94" i="10"/>
  <c r="A95" i="10"/>
  <c r="C95" i="10" s="1"/>
  <c r="B95" i="10"/>
  <c r="D95" i="10"/>
  <c r="G95" i="10"/>
  <c r="H95" i="10"/>
  <c r="A96" i="10"/>
  <c r="C96" i="10" s="1"/>
  <c r="B96" i="10"/>
  <c r="D96" i="10"/>
  <c r="G96" i="10"/>
  <c r="H96" i="10"/>
  <c r="A97" i="10"/>
  <c r="C97" i="10" s="1"/>
  <c r="B97" i="10"/>
  <c r="D97" i="10"/>
  <c r="G97" i="10"/>
  <c r="H97" i="10"/>
  <c r="A98" i="10"/>
  <c r="C98" i="10" s="1"/>
  <c r="B98" i="10"/>
  <c r="D98" i="10"/>
  <c r="G98" i="10"/>
  <c r="H98" i="10"/>
  <c r="A99" i="10"/>
  <c r="C99" i="10" s="1"/>
  <c r="B99" i="10"/>
  <c r="D99" i="10"/>
  <c r="G99" i="10"/>
  <c r="H99" i="10"/>
  <c r="A100" i="10"/>
  <c r="C100" i="10" s="1"/>
  <c r="B100" i="10"/>
  <c r="D100" i="10"/>
  <c r="G100" i="10"/>
  <c r="H100" i="10"/>
  <c r="A101" i="10"/>
  <c r="C101" i="10" s="1"/>
  <c r="B101" i="10"/>
  <c r="D101" i="10"/>
  <c r="G101" i="10"/>
  <c r="H101" i="10"/>
  <c r="A102" i="10"/>
  <c r="C102" i="10" s="1"/>
  <c r="B102" i="10"/>
  <c r="D102" i="10"/>
  <c r="G102" i="10"/>
  <c r="H102" i="10"/>
  <c r="A103" i="10"/>
  <c r="C103" i="10" s="1"/>
  <c r="B103" i="10"/>
  <c r="D103" i="10"/>
  <c r="G103" i="10"/>
  <c r="H103" i="10"/>
  <c r="A104" i="10"/>
  <c r="C104" i="10" s="1"/>
  <c r="B104" i="10"/>
  <c r="D104" i="10"/>
  <c r="G104" i="10"/>
  <c r="H104" i="10"/>
  <c r="A105" i="10"/>
  <c r="C105" i="10" s="1"/>
  <c r="B105" i="10"/>
  <c r="D105" i="10"/>
  <c r="G105" i="10"/>
  <c r="H105" i="10"/>
  <c r="A106" i="10"/>
  <c r="C106" i="10" s="1"/>
  <c r="B106" i="10"/>
  <c r="D106" i="10"/>
  <c r="G106" i="10"/>
  <c r="H106" i="10"/>
  <c r="A107" i="10"/>
  <c r="C107" i="10" s="1"/>
  <c r="B107" i="10"/>
  <c r="D107" i="10"/>
  <c r="G107" i="10"/>
  <c r="H107" i="10"/>
  <c r="A108" i="10"/>
  <c r="C108" i="10" s="1"/>
  <c r="B108" i="10"/>
  <c r="D108" i="10"/>
  <c r="G108" i="10"/>
  <c r="H108" i="10"/>
  <c r="A109" i="10"/>
  <c r="C109" i="10" s="1"/>
  <c r="B109" i="10"/>
  <c r="D109" i="10"/>
  <c r="G109" i="10"/>
  <c r="H109" i="10"/>
  <c r="A110" i="10"/>
  <c r="C110" i="10" s="1"/>
  <c r="B110" i="10"/>
  <c r="D110" i="10"/>
  <c r="G110" i="10"/>
  <c r="H110" i="10"/>
  <c r="A111" i="10"/>
  <c r="C111" i="10" s="1"/>
  <c r="B111" i="10"/>
  <c r="D111" i="10"/>
  <c r="G111" i="10"/>
  <c r="H111" i="10"/>
  <c r="A112" i="10"/>
  <c r="C112" i="10" s="1"/>
  <c r="B112" i="10"/>
  <c r="D112" i="10"/>
  <c r="G112" i="10"/>
  <c r="H112" i="10"/>
  <c r="A113" i="10"/>
  <c r="C113" i="10" s="1"/>
  <c r="B113" i="10"/>
  <c r="D113" i="10"/>
  <c r="G113" i="10"/>
  <c r="H113" i="10"/>
  <c r="A114" i="10"/>
  <c r="C114" i="10" s="1"/>
  <c r="B114" i="10"/>
  <c r="D114" i="10"/>
  <c r="G114" i="10"/>
  <c r="H114" i="10"/>
  <c r="A115" i="10"/>
  <c r="C115" i="10" s="1"/>
  <c r="B115" i="10"/>
  <c r="D115" i="10"/>
  <c r="G115" i="10"/>
  <c r="H115" i="10"/>
  <c r="A116" i="10"/>
  <c r="C116" i="10" s="1"/>
  <c r="B116" i="10"/>
  <c r="D116" i="10"/>
  <c r="G116" i="10"/>
  <c r="H116" i="10"/>
  <c r="A117" i="10"/>
  <c r="C117" i="10" s="1"/>
  <c r="B117" i="10"/>
  <c r="D117" i="10"/>
  <c r="G117" i="10"/>
  <c r="H117" i="10"/>
  <c r="A118" i="10"/>
  <c r="C118" i="10" s="1"/>
  <c r="B118" i="10"/>
  <c r="D118" i="10"/>
  <c r="G118" i="10"/>
  <c r="H118" i="10"/>
  <c r="A119" i="10"/>
  <c r="C119" i="10" s="1"/>
  <c r="B119" i="10"/>
  <c r="D119" i="10"/>
  <c r="G119" i="10"/>
  <c r="H119" i="10"/>
  <c r="A120" i="10"/>
  <c r="C120" i="10" s="1"/>
  <c r="B120" i="10"/>
  <c r="D120" i="10"/>
  <c r="G120" i="10"/>
  <c r="H120" i="10"/>
  <c r="A121" i="10"/>
  <c r="C121" i="10" s="1"/>
  <c r="B121" i="10"/>
  <c r="D121" i="10"/>
  <c r="G121" i="10"/>
  <c r="H121" i="10"/>
  <c r="A122" i="10"/>
  <c r="C122" i="10" s="1"/>
  <c r="B122" i="10"/>
  <c r="D122" i="10"/>
  <c r="G122" i="10"/>
  <c r="H122" i="10"/>
  <c r="A123" i="10"/>
  <c r="C123" i="10" s="1"/>
  <c r="B123" i="10"/>
  <c r="D123" i="10"/>
  <c r="G123" i="10"/>
  <c r="H123" i="10"/>
  <c r="A124" i="10"/>
  <c r="C124" i="10" s="1"/>
  <c r="B124" i="10"/>
  <c r="D124" i="10"/>
  <c r="G124" i="10"/>
  <c r="H124" i="10"/>
  <c r="A125" i="10"/>
  <c r="C125" i="10" s="1"/>
  <c r="B125" i="10"/>
  <c r="D125" i="10"/>
  <c r="G125" i="10"/>
  <c r="H125" i="10"/>
  <c r="A126" i="10"/>
  <c r="C126" i="10" s="1"/>
  <c r="B126" i="10"/>
  <c r="D126" i="10"/>
  <c r="G126" i="10"/>
  <c r="H126" i="10"/>
  <c r="A127" i="10"/>
  <c r="C127" i="10" s="1"/>
  <c r="B127" i="10"/>
  <c r="D127" i="10"/>
  <c r="G127" i="10"/>
  <c r="H127" i="10"/>
  <c r="A128" i="10"/>
  <c r="C128" i="10" s="1"/>
  <c r="B128" i="10"/>
  <c r="D128" i="10"/>
  <c r="G128" i="10"/>
  <c r="H128" i="10"/>
  <c r="A129" i="10"/>
  <c r="C129" i="10" s="1"/>
  <c r="B129" i="10"/>
  <c r="D129" i="10"/>
  <c r="G129" i="10"/>
  <c r="H129" i="10"/>
  <c r="A130" i="10"/>
  <c r="C130" i="10" s="1"/>
  <c r="B130" i="10"/>
  <c r="D130" i="10"/>
  <c r="G130" i="10"/>
  <c r="H130" i="10"/>
  <c r="A131" i="10"/>
  <c r="C131" i="10" s="1"/>
  <c r="B131" i="10"/>
  <c r="D131" i="10"/>
  <c r="G131" i="10"/>
  <c r="H131" i="10"/>
  <c r="A132" i="10"/>
  <c r="C132" i="10" s="1"/>
  <c r="B132" i="10"/>
  <c r="D132" i="10"/>
  <c r="G132" i="10"/>
  <c r="H132" i="10"/>
  <c r="A133" i="10"/>
  <c r="C133" i="10" s="1"/>
  <c r="B133" i="10"/>
  <c r="D133" i="10"/>
  <c r="G133" i="10"/>
  <c r="H133" i="10"/>
  <c r="A134" i="10"/>
  <c r="C134" i="10" s="1"/>
  <c r="B134" i="10"/>
  <c r="D134" i="10"/>
  <c r="G134" i="10"/>
  <c r="H134" i="10"/>
  <c r="A135" i="10"/>
  <c r="C135" i="10" s="1"/>
  <c r="B135" i="10"/>
  <c r="D135" i="10"/>
  <c r="G135" i="10"/>
  <c r="H135" i="10"/>
  <c r="A136" i="10"/>
  <c r="C136" i="10" s="1"/>
  <c r="B136" i="10"/>
  <c r="D136" i="10"/>
  <c r="G136" i="10"/>
  <c r="H136" i="10"/>
  <c r="A137" i="10"/>
  <c r="C137" i="10" s="1"/>
  <c r="B137" i="10"/>
  <c r="D137" i="10"/>
  <c r="G137" i="10"/>
  <c r="H137" i="10"/>
  <c r="A138" i="10"/>
  <c r="C138" i="10" s="1"/>
  <c r="B138" i="10"/>
  <c r="D138" i="10"/>
  <c r="G138" i="10"/>
  <c r="H138" i="10"/>
  <c r="A139" i="10"/>
  <c r="C139" i="10" s="1"/>
  <c r="B139" i="10"/>
  <c r="D139" i="10"/>
  <c r="G139" i="10"/>
  <c r="H139" i="10"/>
  <c r="A140" i="10"/>
  <c r="C140" i="10" s="1"/>
  <c r="B140" i="10"/>
  <c r="D140" i="10"/>
  <c r="G140" i="10"/>
  <c r="H140" i="10"/>
  <c r="A141" i="10"/>
  <c r="C141" i="10" s="1"/>
  <c r="B141" i="10"/>
  <c r="D141" i="10"/>
  <c r="G141" i="10"/>
  <c r="H141" i="10"/>
  <c r="A142" i="10"/>
  <c r="C142" i="10" s="1"/>
  <c r="B142" i="10"/>
  <c r="D142" i="10"/>
  <c r="G142" i="10"/>
  <c r="H142" i="10"/>
  <c r="A143" i="10"/>
  <c r="C143" i="10" s="1"/>
  <c r="B143" i="10"/>
  <c r="D143" i="10"/>
  <c r="G143" i="10"/>
  <c r="H143" i="10"/>
  <c r="A144" i="10"/>
  <c r="C144" i="10" s="1"/>
  <c r="B144" i="10"/>
  <c r="D144" i="10"/>
  <c r="G144" i="10"/>
  <c r="H144" i="10"/>
  <c r="A145" i="10"/>
  <c r="C145" i="10" s="1"/>
  <c r="B145" i="10"/>
  <c r="D145" i="10"/>
  <c r="G145" i="10"/>
  <c r="H145" i="10"/>
  <c r="A146" i="10"/>
  <c r="C146" i="10" s="1"/>
  <c r="B146" i="10"/>
  <c r="D146" i="10"/>
  <c r="G146" i="10"/>
  <c r="H146" i="10"/>
  <c r="A147" i="10"/>
  <c r="C147" i="10" s="1"/>
  <c r="B147" i="10"/>
  <c r="D147" i="10"/>
  <c r="G147" i="10"/>
  <c r="H147" i="10"/>
  <c r="A148" i="10"/>
  <c r="C148" i="10" s="1"/>
  <c r="B148" i="10"/>
  <c r="D148" i="10"/>
  <c r="G148" i="10"/>
  <c r="H148" i="10"/>
  <c r="A149" i="10"/>
  <c r="C149" i="10" s="1"/>
  <c r="B149" i="10"/>
  <c r="D149" i="10"/>
  <c r="G149" i="10"/>
  <c r="H149" i="10"/>
  <c r="A150" i="10"/>
  <c r="C150" i="10" s="1"/>
  <c r="B150" i="10"/>
  <c r="D150" i="10"/>
  <c r="G150" i="10"/>
  <c r="H150" i="10"/>
  <c r="A151" i="10"/>
  <c r="C151" i="10" s="1"/>
  <c r="B151" i="10"/>
  <c r="D151" i="10"/>
  <c r="G151" i="10"/>
  <c r="H151" i="10"/>
  <c r="A152" i="10"/>
  <c r="C152" i="10" s="1"/>
  <c r="B152" i="10"/>
  <c r="D152" i="10"/>
  <c r="G152" i="10"/>
  <c r="H152" i="10"/>
  <c r="A153" i="10"/>
  <c r="C153" i="10" s="1"/>
  <c r="B153" i="10"/>
  <c r="D153" i="10"/>
  <c r="G153" i="10"/>
  <c r="H153" i="10"/>
  <c r="A154" i="10"/>
  <c r="C154" i="10" s="1"/>
  <c r="B154" i="10"/>
  <c r="D154" i="10"/>
  <c r="G154" i="10"/>
  <c r="H154" i="10"/>
  <c r="A155" i="10"/>
  <c r="C155" i="10" s="1"/>
  <c r="B155" i="10"/>
  <c r="D155" i="10"/>
  <c r="G155" i="10"/>
  <c r="H155" i="10"/>
  <c r="A156" i="10"/>
  <c r="C156" i="10" s="1"/>
  <c r="B156" i="10"/>
  <c r="D156" i="10"/>
  <c r="G156" i="10"/>
  <c r="H156" i="10"/>
  <c r="A157" i="10"/>
  <c r="C157" i="10" s="1"/>
  <c r="B157" i="10"/>
  <c r="D157" i="10"/>
  <c r="G157" i="10"/>
  <c r="H157" i="10"/>
  <c r="A158" i="10"/>
  <c r="C158" i="10" s="1"/>
  <c r="B158" i="10"/>
  <c r="D158" i="10"/>
  <c r="G158" i="10"/>
  <c r="H158" i="10"/>
  <c r="A159" i="10"/>
  <c r="C159" i="10" s="1"/>
  <c r="B159" i="10"/>
  <c r="D159" i="10"/>
  <c r="G159" i="10"/>
  <c r="H159" i="10"/>
  <c r="A160" i="10"/>
  <c r="C160" i="10" s="1"/>
  <c r="B160" i="10"/>
  <c r="D160" i="10"/>
  <c r="G160" i="10"/>
  <c r="H160" i="10"/>
  <c r="A161" i="10"/>
  <c r="C161" i="10" s="1"/>
  <c r="B161" i="10"/>
  <c r="D161" i="10"/>
  <c r="G161" i="10"/>
  <c r="H161" i="10"/>
  <c r="A162" i="10"/>
  <c r="C162" i="10" s="1"/>
  <c r="B162" i="10"/>
  <c r="D162" i="10"/>
  <c r="G162" i="10"/>
  <c r="H162" i="10"/>
  <c r="A163" i="10"/>
  <c r="C163" i="10" s="1"/>
  <c r="B163" i="10"/>
  <c r="D163" i="10"/>
  <c r="G163" i="10"/>
  <c r="H163" i="10"/>
  <c r="A164" i="10"/>
  <c r="C164" i="10" s="1"/>
  <c r="B164" i="10"/>
  <c r="D164" i="10"/>
  <c r="G164" i="10"/>
  <c r="H164" i="10"/>
  <c r="A165" i="10"/>
  <c r="C165" i="10" s="1"/>
  <c r="B165" i="10"/>
  <c r="D165" i="10"/>
  <c r="G165" i="10"/>
  <c r="H165" i="10"/>
  <c r="A166" i="10"/>
  <c r="C166" i="10" s="1"/>
  <c r="B166" i="10"/>
  <c r="D166" i="10"/>
  <c r="G166" i="10"/>
  <c r="H166" i="10"/>
  <c r="A167" i="10"/>
  <c r="C167" i="10" s="1"/>
  <c r="B167" i="10"/>
  <c r="D167" i="10"/>
  <c r="G167" i="10"/>
  <c r="H167" i="10"/>
  <c r="A168" i="10"/>
  <c r="C168" i="10" s="1"/>
  <c r="B168" i="10"/>
  <c r="D168" i="10"/>
  <c r="G168" i="10"/>
  <c r="H168" i="10"/>
  <c r="A169" i="10"/>
  <c r="C169" i="10" s="1"/>
  <c r="B169" i="10"/>
  <c r="D169" i="10"/>
  <c r="G169" i="10"/>
  <c r="H169" i="10"/>
  <c r="A170" i="10"/>
  <c r="C170" i="10" s="1"/>
  <c r="B170" i="10"/>
  <c r="D170" i="10"/>
  <c r="G170" i="10"/>
  <c r="H170" i="10"/>
  <c r="A171" i="10"/>
  <c r="C171" i="10" s="1"/>
  <c r="B171" i="10"/>
  <c r="D171" i="10"/>
  <c r="G171" i="10"/>
  <c r="H171" i="10"/>
  <c r="A172" i="10"/>
  <c r="C172" i="10" s="1"/>
  <c r="B172" i="10"/>
  <c r="D172" i="10"/>
  <c r="G172" i="10"/>
  <c r="H172" i="10"/>
  <c r="A173" i="10"/>
  <c r="C173" i="10" s="1"/>
  <c r="B173" i="10"/>
  <c r="D173" i="10"/>
  <c r="G173" i="10"/>
  <c r="H173" i="10"/>
  <c r="A174" i="10"/>
  <c r="C174" i="10" s="1"/>
  <c r="B174" i="10"/>
  <c r="D174" i="10"/>
  <c r="G174" i="10"/>
  <c r="H174" i="10"/>
  <c r="A175" i="10"/>
  <c r="C175" i="10" s="1"/>
  <c r="B175" i="10"/>
  <c r="D175" i="10"/>
  <c r="G175" i="10"/>
  <c r="H175" i="10"/>
  <c r="A176" i="10"/>
  <c r="C176" i="10" s="1"/>
  <c r="B176" i="10"/>
  <c r="D176" i="10"/>
  <c r="G176" i="10"/>
  <c r="H176" i="10"/>
  <c r="A177" i="10"/>
  <c r="C177" i="10" s="1"/>
  <c r="B177" i="10"/>
  <c r="D177" i="10"/>
  <c r="G177" i="10"/>
  <c r="H177" i="10"/>
  <c r="A178" i="10"/>
  <c r="C178" i="10" s="1"/>
  <c r="B178" i="10"/>
  <c r="D178" i="10"/>
  <c r="G178" i="10"/>
  <c r="H178" i="10"/>
  <c r="A179" i="10"/>
  <c r="C179" i="10" s="1"/>
  <c r="B179" i="10"/>
  <c r="D179" i="10"/>
  <c r="G179" i="10"/>
  <c r="H179" i="10"/>
  <c r="A180" i="10"/>
  <c r="C180" i="10" s="1"/>
  <c r="B180" i="10"/>
  <c r="D180" i="10"/>
  <c r="G180" i="10"/>
  <c r="H180" i="10"/>
  <c r="A181" i="10"/>
  <c r="C181" i="10" s="1"/>
  <c r="B181" i="10"/>
  <c r="D181" i="10"/>
  <c r="G181" i="10"/>
  <c r="H181" i="10"/>
  <c r="A182" i="10"/>
  <c r="C182" i="10" s="1"/>
  <c r="B182" i="10"/>
  <c r="D182" i="10"/>
  <c r="G182" i="10"/>
  <c r="H182" i="10"/>
  <c r="A183" i="10"/>
  <c r="C183" i="10" s="1"/>
  <c r="B183" i="10"/>
  <c r="D183" i="10"/>
  <c r="G183" i="10"/>
  <c r="H183" i="10"/>
  <c r="A184" i="10"/>
  <c r="C184" i="10" s="1"/>
  <c r="B184" i="10"/>
  <c r="D184" i="10"/>
  <c r="G184" i="10"/>
  <c r="H184" i="10"/>
  <c r="A185" i="10"/>
  <c r="C185" i="10" s="1"/>
  <c r="B185" i="10"/>
  <c r="D185" i="10"/>
  <c r="G185" i="10"/>
  <c r="H185" i="10"/>
  <c r="A186" i="10"/>
  <c r="C186" i="10" s="1"/>
  <c r="B186" i="10"/>
  <c r="D186" i="10"/>
  <c r="G186" i="10"/>
  <c r="H186" i="10"/>
  <c r="A187" i="10"/>
  <c r="C187" i="10" s="1"/>
  <c r="B187" i="10"/>
  <c r="D187" i="10"/>
  <c r="G187" i="10"/>
  <c r="H187" i="10"/>
  <c r="A188" i="10"/>
  <c r="C188" i="10" s="1"/>
  <c r="B188" i="10"/>
  <c r="D188" i="10"/>
  <c r="G188" i="10"/>
  <c r="H188" i="10"/>
  <c r="A189" i="10"/>
  <c r="C189" i="10" s="1"/>
  <c r="B189" i="10"/>
  <c r="D189" i="10"/>
  <c r="G189" i="10"/>
  <c r="H189" i="10"/>
  <c r="A190" i="10"/>
  <c r="C190" i="10" s="1"/>
  <c r="B190" i="10"/>
  <c r="D190" i="10"/>
  <c r="G190" i="10"/>
  <c r="H190" i="10"/>
  <c r="A191" i="10"/>
  <c r="C191" i="10" s="1"/>
  <c r="B191" i="10"/>
  <c r="D191" i="10"/>
  <c r="G191" i="10"/>
  <c r="H191" i="10"/>
  <c r="A192" i="10"/>
  <c r="C192" i="10" s="1"/>
  <c r="B192" i="10"/>
  <c r="D192" i="10"/>
  <c r="G192" i="10"/>
  <c r="H192" i="10"/>
  <c r="A193" i="10"/>
  <c r="C193" i="10" s="1"/>
  <c r="B193" i="10"/>
  <c r="D193" i="10"/>
  <c r="G193" i="10"/>
  <c r="H193" i="10"/>
  <c r="A194" i="10"/>
  <c r="C194" i="10" s="1"/>
  <c r="B194" i="10"/>
  <c r="D194" i="10"/>
  <c r="G194" i="10"/>
  <c r="H194" i="10"/>
  <c r="A195" i="10"/>
  <c r="C195" i="10" s="1"/>
  <c r="B195" i="10"/>
  <c r="D195" i="10"/>
  <c r="G195" i="10"/>
  <c r="H195" i="10"/>
  <c r="A196" i="10"/>
  <c r="C196" i="10" s="1"/>
  <c r="B196" i="10"/>
  <c r="D196" i="10"/>
  <c r="G196" i="10"/>
  <c r="H196" i="10"/>
  <c r="A197" i="10"/>
  <c r="C197" i="10" s="1"/>
  <c r="B197" i="10"/>
  <c r="D197" i="10"/>
  <c r="G197" i="10"/>
  <c r="H197" i="10"/>
  <c r="A198" i="10"/>
  <c r="C198" i="10" s="1"/>
  <c r="B198" i="10"/>
  <c r="D198" i="10"/>
  <c r="G198" i="10"/>
  <c r="H198" i="10"/>
  <c r="A199" i="10"/>
  <c r="C199" i="10" s="1"/>
  <c r="B199" i="10"/>
  <c r="D199" i="10"/>
  <c r="G199" i="10"/>
  <c r="H199" i="10"/>
  <c r="A200" i="10"/>
  <c r="C200" i="10" s="1"/>
  <c r="B200" i="10"/>
  <c r="D200" i="10"/>
  <c r="G200" i="10"/>
  <c r="H200" i="10"/>
  <c r="A201" i="10"/>
  <c r="C201" i="10" s="1"/>
  <c r="B201" i="10"/>
  <c r="D201" i="10"/>
  <c r="G201" i="10"/>
  <c r="H201" i="10"/>
  <c r="A202" i="10"/>
  <c r="C202" i="10" s="1"/>
  <c r="B202" i="10"/>
  <c r="D202" i="10"/>
  <c r="G202" i="10"/>
  <c r="H202" i="10"/>
  <c r="A203" i="10"/>
  <c r="C203" i="10" s="1"/>
  <c r="B203" i="10"/>
  <c r="D203" i="10"/>
  <c r="G203" i="10"/>
  <c r="H203" i="10"/>
  <c r="A204" i="10"/>
  <c r="C204" i="10" s="1"/>
  <c r="B204" i="10"/>
  <c r="D204" i="10"/>
  <c r="G204" i="10"/>
  <c r="H204" i="10"/>
  <c r="A205" i="10"/>
  <c r="C205" i="10" s="1"/>
  <c r="B205" i="10"/>
  <c r="D205" i="10"/>
  <c r="G205" i="10"/>
  <c r="H205" i="10"/>
  <c r="A206" i="10"/>
  <c r="C206" i="10" s="1"/>
  <c r="B206" i="10"/>
  <c r="D206" i="10"/>
  <c r="G206" i="10"/>
  <c r="H206" i="10"/>
  <c r="A207" i="10"/>
  <c r="C207" i="10" s="1"/>
  <c r="B207" i="10"/>
  <c r="D207" i="10"/>
  <c r="G207" i="10"/>
  <c r="H207" i="10"/>
  <c r="A208" i="10"/>
  <c r="C208" i="10" s="1"/>
  <c r="B208" i="10"/>
  <c r="D208" i="10"/>
  <c r="G208" i="10"/>
  <c r="H208" i="10"/>
  <c r="A209" i="10"/>
  <c r="C209" i="10" s="1"/>
  <c r="B209" i="10"/>
  <c r="D209" i="10"/>
  <c r="G209" i="10"/>
  <c r="H209" i="10"/>
  <c r="A210" i="10"/>
  <c r="C210" i="10" s="1"/>
  <c r="B210" i="10"/>
  <c r="D210" i="10"/>
  <c r="G210" i="10"/>
  <c r="H210" i="10"/>
  <c r="A211" i="10"/>
  <c r="C211" i="10" s="1"/>
  <c r="B211" i="10"/>
  <c r="D211" i="10"/>
  <c r="G211" i="10"/>
  <c r="H211" i="10"/>
  <c r="A212" i="10"/>
  <c r="C212" i="10" s="1"/>
  <c r="B212" i="10"/>
  <c r="D212" i="10"/>
  <c r="G212" i="10"/>
  <c r="H212" i="10"/>
  <c r="A213" i="10"/>
  <c r="C213" i="10" s="1"/>
  <c r="B213" i="10"/>
  <c r="D213" i="10"/>
  <c r="G213" i="10"/>
  <c r="H213" i="10"/>
  <c r="A214" i="10"/>
  <c r="C214" i="10" s="1"/>
  <c r="B214" i="10"/>
  <c r="D214" i="10"/>
  <c r="G214" i="10"/>
  <c r="H214" i="10"/>
  <c r="A215" i="10"/>
  <c r="C215" i="10" s="1"/>
  <c r="B215" i="10"/>
  <c r="D215" i="10"/>
  <c r="G215" i="10"/>
  <c r="H215" i="10"/>
  <c r="A216" i="10"/>
  <c r="C216" i="10" s="1"/>
  <c r="B216" i="10"/>
  <c r="D216" i="10"/>
  <c r="G216" i="10"/>
  <c r="H216" i="10"/>
  <c r="A217" i="10"/>
  <c r="C217" i="10" s="1"/>
  <c r="B217" i="10"/>
  <c r="D217" i="10"/>
  <c r="G217" i="10"/>
  <c r="H217" i="10"/>
  <c r="A218" i="10"/>
  <c r="C218" i="10" s="1"/>
  <c r="B218" i="10"/>
  <c r="D218" i="10"/>
  <c r="G218" i="10"/>
  <c r="H218" i="10"/>
  <c r="A219" i="10"/>
  <c r="C219" i="10" s="1"/>
  <c r="B219" i="10"/>
  <c r="D219" i="10"/>
  <c r="G219" i="10"/>
  <c r="H219" i="10"/>
  <c r="A220" i="10"/>
  <c r="C220" i="10" s="1"/>
  <c r="B220" i="10"/>
  <c r="D220" i="10"/>
  <c r="G220" i="10"/>
  <c r="H220" i="10"/>
  <c r="A221" i="10"/>
  <c r="C221" i="10" s="1"/>
  <c r="B221" i="10"/>
  <c r="D221" i="10"/>
  <c r="G221" i="10"/>
  <c r="H221" i="10"/>
  <c r="A222" i="10"/>
  <c r="C222" i="10" s="1"/>
  <c r="B222" i="10"/>
  <c r="D222" i="10"/>
  <c r="G222" i="10"/>
  <c r="H222" i="10"/>
  <c r="A223" i="10"/>
  <c r="C223" i="10" s="1"/>
  <c r="B223" i="10"/>
  <c r="D223" i="10"/>
  <c r="G223" i="10"/>
  <c r="H223" i="10"/>
  <c r="A224" i="10"/>
  <c r="C224" i="10" s="1"/>
  <c r="B224" i="10"/>
  <c r="D224" i="10"/>
  <c r="G224" i="10"/>
  <c r="H224" i="10"/>
  <c r="A225" i="10"/>
  <c r="C225" i="10" s="1"/>
  <c r="B225" i="10"/>
  <c r="D225" i="10"/>
  <c r="G225" i="10"/>
  <c r="H225" i="10"/>
  <c r="A226" i="10"/>
  <c r="C226" i="10" s="1"/>
  <c r="B226" i="10"/>
  <c r="D226" i="10"/>
  <c r="G226" i="10"/>
  <c r="H226" i="10"/>
  <c r="A227" i="10"/>
  <c r="C227" i="10" s="1"/>
  <c r="B227" i="10"/>
  <c r="D227" i="10"/>
  <c r="G227" i="10"/>
  <c r="H227" i="10"/>
  <c r="A228" i="10"/>
  <c r="C228" i="10" s="1"/>
  <c r="B228" i="10"/>
  <c r="D228" i="10"/>
  <c r="G228" i="10"/>
  <c r="H228" i="10"/>
  <c r="A229" i="10"/>
  <c r="C229" i="10" s="1"/>
  <c r="B229" i="10"/>
  <c r="D229" i="10"/>
  <c r="G229" i="10"/>
  <c r="H229" i="10"/>
  <c r="A230" i="10"/>
  <c r="C230" i="10" s="1"/>
  <c r="B230" i="10"/>
  <c r="D230" i="10"/>
  <c r="G230" i="10"/>
  <c r="H230" i="10"/>
  <c r="A231" i="10"/>
  <c r="C231" i="10" s="1"/>
  <c r="B231" i="10"/>
  <c r="D231" i="10"/>
  <c r="G231" i="10"/>
  <c r="H231" i="10"/>
  <c r="A232" i="10"/>
  <c r="C232" i="10" s="1"/>
  <c r="B232" i="10"/>
  <c r="D232" i="10"/>
  <c r="G232" i="10"/>
  <c r="H232" i="10"/>
  <c r="A233" i="10"/>
  <c r="C233" i="10" s="1"/>
  <c r="B233" i="10"/>
  <c r="D233" i="10"/>
  <c r="G233" i="10"/>
  <c r="H233" i="10"/>
  <c r="A234" i="10"/>
  <c r="C234" i="10" s="1"/>
  <c r="B234" i="10"/>
  <c r="D234" i="10"/>
  <c r="G234" i="10"/>
  <c r="H234" i="10"/>
  <c r="A235" i="10"/>
  <c r="C235" i="10" s="1"/>
  <c r="B235" i="10"/>
  <c r="D235" i="10"/>
  <c r="G235" i="10"/>
  <c r="H235" i="10"/>
  <c r="A236" i="10"/>
  <c r="C236" i="10" s="1"/>
  <c r="B236" i="10"/>
  <c r="D236" i="10"/>
  <c r="G236" i="10"/>
  <c r="H236" i="10"/>
  <c r="A237" i="10"/>
  <c r="C237" i="10" s="1"/>
  <c r="B237" i="10"/>
  <c r="D237" i="10"/>
  <c r="G237" i="10"/>
  <c r="H237" i="10"/>
  <c r="A238" i="10"/>
  <c r="C238" i="10" s="1"/>
  <c r="B238" i="10"/>
  <c r="D238" i="10"/>
  <c r="G238" i="10"/>
  <c r="H238" i="10"/>
  <c r="A239" i="10"/>
  <c r="C239" i="10" s="1"/>
  <c r="B239" i="10"/>
  <c r="D239" i="10"/>
  <c r="G239" i="10"/>
  <c r="H239" i="10"/>
  <c r="A240" i="10"/>
  <c r="C240" i="10" s="1"/>
  <c r="B240" i="10"/>
  <c r="D240" i="10"/>
  <c r="G240" i="10"/>
  <c r="H240" i="10"/>
  <c r="A241" i="10"/>
  <c r="C241" i="10" s="1"/>
  <c r="B241" i="10"/>
  <c r="D241" i="10"/>
  <c r="G241" i="10"/>
  <c r="H241" i="10"/>
  <c r="A242" i="10"/>
  <c r="C242" i="10" s="1"/>
  <c r="B242" i="10"/>
  <c r="D242" i="10"/>
  <c r="G242" i="10"/>
  <c r="H242" i="10"/>
  <c r="A243" i="10"/>
  <c r="C243" i="10" s="1"/>
  <c r="B243" i="10"/>
  <c r="D243" i="10"/>
  <c r="G243" i="10"/>
  <c r="H243" i="10"/>
  <c r="A244" i="10"/>
  <c r="C244" i="10" s="1"/>
  <c r="B244" i="10"/>
  <c r="D244" i="10"/>
  <c r="G244" i="10"/>
  <c r="H244" i="10"/>
  <c r="A245" i="10"/>
  <c r="C245" i="10" s="1"/>
  <c r="B245" i="10"/>
  <c r="D245" i="10"/>
  <c r="G245" i="10"/>
  <c r="H245" i="10"/>
  <c r="A246" i="10"/>
  <c r="C246" i="10" s="1"/>
  <c r="B246" i="10"/>
  <c r="D246" i="10"/>
  <c r="G246" i="10"/>
  <c r="H246" i="10"/>
  <c r="A247" i="10"/>
  <c r="C247" i="10" s="1"/>
  <c r="B247" i="10"/>
  <c r="D247" i="10"/>
  <c r="G247" i="10"/>
  <c r="H247" i="10"/>
  <c r="A248" i="10"/>
  <c r="C248" i="10" s="1"/>
  <c r="B248" i="10"/>
  <c r="D248" i="10"/>
  <c r="G248" i="10"/>
  <c r="H248" i="10"/>
  <c r="A249" i="10"/>
  <c r="C249" i="10" s="1"/>
  <c r="B249" i="10"/>
  <c r="D249" i="10"/>
  <c r="G249" i="10"/>
  <c r="H249" i="10"/>
  <c r="A250" i="10"/>
  <c r="C250" i="10" s="1"/>
  <c r="B250" i="10"/>
  <c r="D250" i="10"/>
  <c r="G250" i="10"/>
  <c r="H250" i="10"/>
  <c r="A251" i="10"/>
  <c r="C251" i="10" s="1"/>
  <c r="B251" i="10"/>
  <c r="D251" i="10"/>
  <c r="G251" i="10"/>
  <c r="H251" i="10"/>
  <c r="A252" i="10"/>
  <c r="C252" i="10" s="1"/>
  <c r="B252" i="10"/>
  <c r="D252" i="10"/>
  <c r="G252" i="10"/>
  <c r="H252" i="10"/>
  <c r="A253" i="10"/>
  <c r="C253" i="10" s="1"/>
  <c r="B253" i="10"/>
  <c r="D253" i="10"/>
  <c r="G253" i="10"/>
  <c r="H253" i="10"/>
  <c r="A254" i="10"/>
  <c r="C254" i="10" s="1"/>
  <c r="B254" i="10"/>
  <c r="D254" i="10"/>
  <c r="G254" i="10"/>
  <c r="H254" i="10"/>
  <c r="A255" i="10"/>
  <c r="C255" i="10" s="1"/>
  <c r="B255" i="10"/>
  <c r="D255" i="10"/>
  <c r="G255" i="10"/>
  <c r="H255" i="10"/>
  <c r="A256" i="10"/>
  <c r="C256" i="10" s="1"/>
  <c r="B256" i="10"/>
  <c r="D256" i="10"/>
  <c r="G256" i="10"/>
  <c r="H256" i="10"/>
  <c r="A257" i="10"/>
  <c r="C257" i="10" s="1"/>
  <c r="B257" i="10"/>
  <c r="D257" i="10"/>
  <c r="G257" i="10"/>
  <c r="H257" i="10"/>
  <c r="A258" i="10"/>
  <c r="C258" i="10" s="1"/>
  <c r="B258" i="10"/>
  <c r="D258" i="10"/>
  <c r="G258" i="10"/>
  <c r="H258" i="10"/>
  <c r="A259" i="10"/>
  <c r="C259" i="10" s="1"/>
  <c r="B259" i="10"/>
  <c r="D259" i="10"/>
  <c r="G259" i="10"/>
  <c r="H259" i="10"/>
  <c r="A260" i="10"/>
  <c r="C260" i="10" s="1"/>
  <c r="B260" i="10"/>
  <c r="D260" i="10"/>
  <c r="G260" i="10"/>
  <c r="H260" i="10"/>
  <c r="A261" i="10"/>
  <c r="C261" i="10" s="1"/>
  <c r="B261" i="10"/>
  <c r="D261" i="10"/>
  <c r="G261" i="10"/>
  <c r="H261" i="10"/>
  <c r="A262" i="10"/>
  <c r="C262" i="10" s="1"/>
  <c r="B262" i="10"/>
  <c r="D262" i="10"/>
  <c r="G262" i="10"/>
  <c r="H262" i="10"/>
  <c r="A263" i="10"/>
  <c r="C263" i="10" s="1"/>
  <c r="B263" i="10"/>
  <c r="D263" i="10"/>
  <c r="G263" i="10"/>
  <c r="H263" i="10"/>
  <c r="A264" i="10"/>
  <c r="C264" i="10" s="1"/>
  <c r="B264" i="10"/>
  <c r="D264" i="10"/>
  <c r="G264" i="10"/>
  <c r="H264" i="10"/>
  <c r="A265" i="10"/>
  <c r="C265" i="10" s="1"/>
  <c r="B265" i="10"/>
  <c r="D265" i="10"/>
  <c r="G265" i="10"/>
  <c r="H265" i="10"/>
  <c r="A266" i="10"/>
  <c r="C266" i="10" s="1"/>
  <c r="B266" i="10"/>
  <c r="D266" i="10"/>
  <c r="G266" i="10"/>
  <c r="H266" i="10"/>
  <c r="A267" i="10"/>
  <c r="C267" i="10" s="1"/>
  <c r="B267" i="10"/>
  <c r="D267" i="10"/>
  <c r="G267" i="10"/>
  <c r="H267" i="10"/>
  <c r="A268" i="10"/>
  <c r="C268" i="10" s="1"/>
  <c r="B268" i="10"/>
  <c r="D268" i="10"/>
  <c r="G268" i="10"/>
  <c r="H268" i="10"/>
  <c r="A269" i="10"/>
  <c r="C269" i="10" s="1"/>
  <c r="B269" i="10"/>
  <c r="D269" i="10"/>
  <c r="G269" i="10"/>
  <c r="H269" i="10"/>
  <c r="A270" i="10"/>
  <c r="C270" i="10" s="1"/>
  <c r="B270" i="10"/>
  <c r="D270" i="10"/>
  <c r="G270" i="10"/>
  <c r="H270" i="10"/>
  <c r="A271" i="10"/>
  <c r="C271" i="10" s="1"/>
  <c r="B271" i="10"/>
  <c r="D271" i="10"/>
  <c r="G271" i="10"/>
  <c r="H271" i="10"/>
  <c r="A272" i="10"/>
  <c r="C272" i="10" s="1"/>
  <c r="B272" i="10"/>
  <c r="D272" i="10"/>
  <c r="G272" i="10"/>
  <c r="H272" i="10"/>
  <c r="A273" i="10"/>
  <c r="C273" i="10" s="1"/>
  <c r="B273" i="10"/>
  <c r="D273" i="10"/>
  <c r="G273" i="10"/>
  <c r="H273" i="10"/>
  <c r="A274" i="10"/>
  <c r="C274" i="10" s="1"/>
  <c r="B274" i="10"/>
  <c r="D274" i="10"/>
  <c r="G274" i="10"/>
  <c r="H274" i="10"/>
  <c r="A275" i="10"/>
  <c r="C275" i="10" s="1"/>
  <c r="B275" i="10"/>
  <c r="D275" i="10"/>
  <c r="G275" i="10"/>
  <c r="H275" i="10"/>
  <c r="A276" i="10"/>
  <c r="C276" i="10" s="1"/>
  <c r="B276" i="10"/>
  <c r="D276" i="10"/>
  <c r="G276" i="10"/>
  <c r="H276" i="10"/>
  <c r="A277" i="10"/>
  <c r="C277" i="10" s="1"/>
  <c r="B277" i="10"/>
  <c r="D277" i="10"/>
  <c r="G277" i="10"/>
  <c r="H277" i="10"/>
  <c r="A278" i="10"/>
  <c r="C278" i="10" s="1"/>
  <c r="B278" i="10"/>
  <c r="D278" i="10"/>
  <c r="G278" i="10"/>
  <c r="H278" i="10"/>
  <c r="A279" i="10"/>
  <c r="C279" i="10" s="1"/>
  <c r="B279" i="10"/>
  <c r="D279" i="10"/>
  <c r="G279" i="10"/>
  <c r="H279" i="10"/>
  <c r="A280" i="10"/>
  <c r="C280" i="10" s="1"/>
  <c r="B280" i="10"/>
  <c r="D280" i="10"/>
  <c r="G280" i="10"/>
  <c r="H280" i="10"/>
  <c r="A281" i="10"/>
  <c r="C281" i="10" s="1"/>
  <c r="B281" i="10"/>
  <c r="D281" i="10"/>
  <c r="G281" i="10"/>
  <c r="H281" i="10"/>
  <c r="A282" i="10"/>
  <c r="C282" i="10" s="1"/>
  <c r="B282" i="10"/>
  <c r="D282" i="10"/>
  <c r="G282" i="10"/>
  <c r="H282" i="10"/>
  <c r="A283" i="10"/>
  <c r="C283" i="10" s="1"/>
  <c r="B283" i="10"/>
  <c r="D283" i="10"/>
  <c r="G283" i="10"/>
  <c r="H283" i="10"/>
  <c r="A284" i="10"/>
  <c r="C284" i="10" s="1"/>
  <c r="B284" i="10"/>
  <c r="D284" i="10"/>
  <c r="G284" i="10"/>
  <c r="H284" i="10"/>
  <c r="A285" i="10"/>
  <c r="C285" i="10" s="1"/>
  <c r="B285" i="10"/>
  <c r="D285" i="10"/>
  <c r="G285" i="10"/>
  <c r="H285" i="10"/>
  <c r="A286" i="10"/>
  <c r="C286" i="10" s="1"/>
  <c r="B286" i="10"/>
  <c r="D286" i="10"/>
  <c r="G286" i="10"/>
  <c r="H286" i="10"/>
  <c r="A287" i="10"/>
  <c r="C287" i="10" s="1"/>
  <c r="B287" i="10"/>
  <c r="D287" i="10"/>
  <c r="G287" i="10"/>
  <c r="H287" i="10"/>
  <c r="A288" i="10"/>
  <c r="C288" i="10" s="1"/>
  <c r="B288" i="10"/>
  <c r="D288" i="10"/>
  <c r="G288" i="10"/>
  <c r="H288" i="10"/>
  <c r="A289" i="10"/>
  <c r="C289" i="10" s="1"/>
  <c r="B289" i="10"/>
  <c r="D289" i="10"/>
  <c r="G289" i="10"/>
  <c r="H289" i="10"/>
  <c r="A290" i="10"/>
  <c r="C290" i="10" s="1"/>
  <c r="B290" i="10"/>
  <c r="D290" i="10"/>
  <c r="G290" i="10"/>
  <c r="H290" i="10"/>
  <c r="A291" i="10"/>
  <c r="C291" i="10" s="1"/>
  <c r="B291" i="10"/>
  <c r="D291" i="10"/>
  <c r="G291" i="10"/>
  <c r="H291" i="10"/>
  <c r="A292" i="10"/>
  <c r="C292" i="10" s="1"/>
  <c r="B292" i="10"/>
  <c r="D292" i="10"/>
  <c r="G292" i="10"/>
  <c r="H292" i="10"/>
  <c r="A293" i="10"/>
  <c r="C293" i="10" s="1"/>
  <c r="B293" i="10"/>
  <c r="D293" i="10"/>
  <c r="G293" i="10"/>
  <c r="H293" i="10"/>
  <c r="A294" i="10"/>
  <c r="C294" i="10" s="1"/>
  <c r="B294" i="10"/>
  <c r="D294" i="10"/>
  <c r="G294" i="10"/>
  <c r="H294" i="10"/>
  <c r="A295" i="10"/>
  <c r="C295" i="10" s="1"/>
  <c r="B295" i="10"/>
  <c r="D295" i="10"/>
  <c r="G295" i="10"/>
  <c r="H295" i="10"/>
  <c r="A296" i="10"/>
  <c r="C296" i="10" s="1"/>
  <c r="B296" i="10"/>
  <c r="D296" i="10"/>
  <c r="G296" i="10"/>
  <c r="H296" i="10"/>
  <c r="A297" i="10"/>
  <c r="C297" i="10" s="1"/>
  <c r="B297" i="10"/>
  <c r="D297" i="10"/>
  <c r="G297" i="10"/>
  <c r="H297" i="10"/>
  <c r="A298" i="10"/>
  <c r="C298" i="10" s="1"/>
  <c r="B298" i="10"/>
  <c r="D298" i="10"/>
  <c r="G298" i="10"/>
  <c r="H298" i="10"/>
  <c r="A299" i="10"/>
  <c r="C299" i="10" s="1"/>
  <c r="B299" i="10"/>
  <c r="D299" i="10"/>
  <c r="G299" i="10"/>
  <c r="H299" i="10"/>
  <c r="A300" i="10"/>
  <c r="C300" i="10" s="1"/>
  <c r="B300" i="10"/>
  <c r="D300" i="10"/>
  <c r="G300" i="10"/>
  <c r="H300" i="10"/>
  <c r="A301" i="10"/>
  <c r="C301" i="10" s="1"/>
  <c r="B301" i="10"/>
  <c r="D301" i="10"/>
  <c r="G301" i="10"/>
  <c r="H301" i="10"/>
  <c r="A302" i="10"/>
  <c r="C302" i="10" s="1"/>
  <c r="B302" i="10"/>
  <c r="D302" i="10"/>
  <c r="G302" i="10"/>
  <c r="H302" i="10"/>
  <c r="A303" i="10"/>
  <c r="C303" i="10" s="1"/>
  <c r="B303" i="10"/>
  <c r="D303" i="10"/>
  <c r="G303" i="10"/>
  <c r="H303" i="10"/>
  <c r="A304" i="10"/>
  <c r="C304" i="10" s="1"/>
  <c r="B304" i="10"/>
  <c r="D304" i="10"/>
  <c r="G304" i="10"/>
  <c r="H304" i="10"/>
  <c r="A305" i="10"/>
  <c r="C305" i="10" s="1"/>
  <c r="B305" i="10"/>
  <c r="D305" i="10"/>
  <c r="G305" i="10"/>
  <c r="H305" i="10"/>
  <c r="A306" i="10"/>
  <c r="C306" i="10" s="1"/>
  <c r="B306" i="10"/>
  <c r="D306" i="10"/>
  <c r="G306" i="10"/>
  <c r="H306" i="10"/>
  <c r="A307" i="10"/>
  <c r="C307" i="10" s="1"/>
  <c r="B307" i="10"/>
  <c r="D307" i="10"/>
  <c r="G307" i="10"/>
  <c r="H307" i="10"/>
  <c r="A308" i="10"/>
  <c r="C308" i="10" s="1"/>
  <c r="B308" i="10"/>
  <c r="D308" i="10"/>
  <c r="G308" i="10"/>
  <c r="H308" i="10"/>
  <c r="A309" i="10"/>
  <c r="C309" i="10" s="1"/>
  <c r="B309" i="10"/>
  <c r="D309" i="10"/>
  <c r="G309" i="10"/>
  <c r="H309" i="10"/>
  <c r="A310" i="10"/>
  <c r="C310" i="10" s="1"/>
  <c r="B310" i="10"/>
  <c r="D310" i="10"/>
  <c r="G310" i="10"/>
  <c r="H310" i="10"/>
  <c r="A311" i="10"/>
  <c r="C311" i="10" s="1"/>
  <c r="B311" i="10"/>
  <c r="D311" i="10"/>
  <c r="G311" i="10"/>
  <c r="H311" i="10"/>
  <c r="A312" i="10"/>
  <c r="C312" i="10" s="1"/>
  <c r="B312" i="10"/>
  <c r="D312" i="10"/>
  <c r="G312" i="10"/>
  <c r="H312" i="10"/>
  <c r="A313" i="10"/>
  <c r="C313" i="10" s="1"/>
  <c r="B313" i="10"/>
  <c r="D313" i="10"/>
  <c r="G313" i="10"/>
  <c r="H313" i="10"/>
  <c r="A314" i="10"/>
  <c r="C314" i="10" s="1"/>
  <c r="B314" i="10"/>
  <c r="D314" i="10"/>
  <c r="G314" i="10"/>
  <c r="H314" i="10"/>
  <c r="A315" i="10"/>
  <c r="C315" i="10" s="1"/>
  <c r="B315" i="10"/>
  <c r="D315" i="10"/>
  <c r="G315" i="10"/>
  <c r="H315" i="10"/>
  <c r="A316" i="10"/>
  <c r="C316" i="10" s="1"/>
  <c r="B316" i="10"/>
  <c r="D316" i="10"/>
  <c r="G316" i="10"/>
  <c r="H316" i="10"/>
  <c r="A317" i="10"/>
  <c r="C317" i="10" s="1"/>
  <c r="B317" i="10"/>
  <c r="D317" i="10"/>
  <c r="G317" i="10"/>
  <c r="H317" i="10"/>
  <c r="A318" i="10"/>
  <c r="C318" i="10" s="1"/>
  <c r="B318" i="10"/>
  <c r="D318" i="10"/>
  <c r="G318" i="10"/>
  <c r="H318" i="10"/>
  <c r="A319" i="10"/>
  <c r="C319" i="10" s="1"/>
  <c r="B319" i="10"/>
  <c r="D319" i="10"/>
  <c r="G319" i="10"/>
  <c r="H319" i="10"/>
  <c r="A320" i="10"/>
  <c r="C320" i="10" s="1"/>
  <c r="B320" i="10"/>
  <c r="D320" i="10"/>
  <c r="G320" i="10"/>
  <c r="H320" i="10"/>
  <c r="A321" i="10"/>
  <c r="C321" i="10" s="1"/>
  <c r="B321" i="10"/>
  <c r="D321" i="10"/>
  <c r="G321" i="10"/>
  <c r="H321" i="10"/>
  <c r="A322" i="10"/>
  <c r="C322" i="10" s="1"/>
  <c r="B322" i="10"/>
  <c r="D322" i="10"/>
  <c r="G322" i="10"/>
  <c r="H322" i="10"/>
  <c r="A323" i="10"/>
  <c r="C323" i="10" s="1"/>
  <c r="B323" i="10"/>
  <c r="D323" i="10"/>
  <c r="G323" i="10"/>
  <c r="H323" i="10"/>
  <c r="A324" i="10"/>
  <c r="C324" i="10" s="1"/>
  <c r="B324" i="10"/>
  <c r="D324" i="10"/>
  <c r="G324" i="10"/>
  <c r="H324" i="10"/>
  <c r="A325" i="10"/>
  <c r="C325" i="10" s="1"/>
  <c r="B325" i="10"/>
  <c r="D325" i="10"/>
  <c r="G325" i="10"/>
  <c r="H325" i="10"/>
  <c r="A326" i="10"/>
  <c r="C326" i="10" s="1"/>
  <c r="B326" i="10"/>
  <c r="D326" i="10"/>
  <c r="G326" i="10"/>
  <c r="H326" i="10"/>
  <c r="A327" i="10"/>
  <c r="C327" i="10" s="1"/>
  <c r="B327" i="10"/>
  <c r="D327" i="10"/>
  <c r="G327" i="10"/>
  <c r="H327" i="10"/>
  <c r="A328" i="10"/>
  <c r="C328" i="10" s="1"/>
  <c r="B328" i="10"/>
  <c r="D328" i="10"/>
  <c r="G328" i="10"/>
  <c r="H328" i="10"/>
  <c r="A329" i="10"/>
  <c r="C329" i="10" s="1"/>
  <c r="B329" i="10"/>
  <c r="D329" i="10"/>
  <c r="G329" i="10"/>
  <c r="H329" i="10"/>
  <c r="A330" i="10"/>
  <c r="C330" i="10" s="1"/>
  <c r="B330" i="10"/>
  <c r="D330" i="10"/>
  <c r="G330" i="10"/>
  <c r="H330" i="10"/>
  <c r="A331" i="10"/>
  <c r="C331" i="10" s="1"/>
  <c r="B331" i="10"/>
  <c r="D331" i="10"/>
  <c r="G331" i="10"/>
  <c r="H331" i="10"/>
  <c r="A332" i="10"/>
  <c r="C332" i="10" s="1"/>
  <c r="B332" i="10"/>
  <c r="D332" i="10"/>
  <c r="G332" i="10"/>
  <c r="H332" i="10"/>
  <c r="A333" i="10"/>
  <c r="C333" i="10" s="1"/>
  <c r="B333" i="10"/>
  <c r="D333" i="10"/>
  <c r="G333" i="10"/>
  <c r="H333" i="10"/>
  <c r="A334" i="10"/>
  <c r="C334" i="10" s="1"/>
  <c r="B334" i="10"/>
  <c r="D334" i="10"/>
  <c r="G334" i="10"/>
  <c r="H334" i="10"/>
  <c r="A335" i="10"/>
  <c r="C335" i="10" s="1"/>
  <c r="B335" i="10"/>
  <c r="D335" i="10"/>
  <c r="G335" i="10"/>
  <c r="H335" i="10"/>
  <c r="A336" i="10"/>
  <c r="C336" i="10" s="1"/>
  <c r="B336" i="10"/>
  <c r="D336" i="10"/>
  <c r="G336" i="10"/>
  <c r="H336" i="10"/>
  <c r="A337" i="10"/>
  <c r="C337" i="10" s="1"/>
  <c r="B337" i="10"/>
  <c r="D337" i="10"/>
  <c r="G337" i="10"/>
  <c r="H337" i="10"/>
  <c r="A338" i="10"/>
  <c r="C338" i="10" s="1"/>
  <c r="B338" i="10"/>
  <c r="D338" i="10"/>
  <c r="G338" i="10"/>
  <c r="H338" i="10"/>
  <c r="A339" i="10"/>
  <c r="C339" i="10" s="1"/>
  <c r="B339" i="10"/>
  <c r="D339" i="10"/>
  <c r="G339" i="10"/>
  <c r="H339" i="10"/>
  <c r="A340" i="10"/>
  <c r="C340" i="10" s="1"/>
  <c r="B340" i="10"/>
  <c r="D340" i="10"/>
  <c r="G340" i="10"/>
  <c r="H340" i="10"/>
  <c r="A341" i="10"/>
  <c r="C341" i="10" s="1"/>
  <c r="B341" i="10"/>
  <c r="D341" i="10"/>
  <c r="G341" i="10"/>
  <c r="H341" i="10"/>
  <c r="A342" i="10"/>
  <c r="C342" i="10" s="1"/>
  <c r="B342" i="10"/>
  <c r="D342" i="10"/>
  <c r="G342" i="10"/>
  <c r="H342" i="10"/>
  <c r="A343" i="10"/>
  <c r="C343" i="10" s="1"/>
  <c r="B343" i="10"/>
  <c r="D343" i="10"/>
  <c r="G343" i="10"/>
  <c r="H343" i="10"/>
  <c r="A344" i="10"/>
  <c r="C344" i="10" s="1"/>
  <c r="B344" i="10"/>
  <c r="D344" i="10"/>
  <c r="G344" i="10"/>
  <c r="H344" i="10"/>
  <c r="A345" i="10"/>
  <c r="C345" i="10" s="1"/>
  <c r="B345" i="10"/>
  <c r="D345" i="10"/>
  <c r="G345" i="10"/>
  <c r="H345" i="10"/>
  <c r="A346" i="10"/>
  <c r="C346" i="10" s="1"/>
  <c r="B346" i="10"/>
  <c r="D346" i="10"/>
  <c r="G346" i="10"/>
  <c r="H346" i="10"/>
  <c r="A347" i="10"/>
  <c r="C347" i="10" s="1"/>
  <c r="B347" i="10"/>
  <c r="D347" i="10"/>
  <c r="G347" i="10"/>
  <c r="H347" i="10"/>
  <c r="A348" i="10"/>
  <c r="C348" i="10" s="1"/>
  <c r="B348" i="10"/>
  <c r="D348" i="10"/>
  <c r="G348" i="10"/>
  <c r="H348" i="10"/>
  <c r="A349" i="10"/>
  <c r="C349" i="10" s="1"/>
  <c r="B349" i="10"/>
  <c r="D349" i="10"/>
  <c r="G349" i="10"/>
  <c r="H349" i="10"/>
  <c r="A350" i="10"/>
  <c r="C350" i="10" s="1"/>
  <c r="B350" i="10"/>
  <c r="D350" i="10"/>
  <c r="G350" i="10"/>
  <c r="H350" i="10"/>
  <c r="A351" i="10"/>
  <c r="C351" i="10" s="1"/>
  <c r="B351" i="10"/>
  <c r="D351" i="10"/>
  <c r="G351" i="10"/>
  <c r="H351" i="10"/>
  <c r="A352" i="10"/>
  <c r="C352" i="10" s="1"/>
  <c r="B352" i="10"/>
  <c r="D352" i="10"/>
  <c r="G352" i="10"/>
  <c r="H352" i="10"/>
  <c r="A353" i="10"/>
  <c r="C353" i="10" s="1"/>
  <c r="B353" i="10"/>
  <c r="D353" i="10"/>
  <c r="G353" i="10"/>
  <c r="H353" i="10"/>
  <c r="A354" i="10"/>
  <c r="C354" i="10" s="1"/>
  <c r="B354" i="10"/>
  <c r="D354" i="10"/>
  <c r="G354" i="10"/>
  <c r="H354" i="10"/>
  <c r="A355" i="10"/>
  <c r="C355" i="10" s="1"/>
  <c r="B355" i="10"/>
  <c r="D355" i="10"/>
  <c r="G355" i="10"/>
  <c r="H355" i="10"/>
  <c r="A356" i="10"/>
  <c r="C356" i="10" s="1"/>
  <c r="B356" i="10"/>
  <c r="D356" i="10"/>
  <c r="G356" i="10"/>
  <c r="H356" i="10"/>
  <c r="A357" i="10"/>
  <c r="C357" i="10" s="1"/>
  <c r="B357" i="10"/>
  <c r="D357" i="10"/>
  <c r="G357" i="10"/>
  <c r="H357" i="10"/>
  <c r="A358" i="10"/>
  <c r="C358" i="10" s="1"/>
  <c r="B358" i="10"/>
  <c r="D358" i="10"/>
  <c r="G358" i="10"/>
  <c r="H358" i="10"/>
  <c r="A359" i="10"/>
  <c r="C359" i="10" s="1"/>
  <c r="B359" i="10"/>
  <c r="D359" i="10"/>
  <c r="G359" i="10"/>
  <c r="H359" i="10"/>
  <c r="A360" i="10"/>
  <c r="C360" i="10" s="1"/>
  <c r="B360" i="10"/>
  <c r="D360" i="10"/>
  <c r="G360" i="10"/>
  <c r="H360" i="10"/>
  <c r="A361" i="10"/>
  <c r="C361" i="10" s="1"/>
  <c r="B361" i="10"/>
  <c r="D361" i="10"/>
  <c r="G361" i="10"/>
  <c r="H361" i="10"/>
  <c r="A362" i="10"/>
  <c r="C362" i="10" s="1"/>
  <c r="B362" i="10"/>
  <c r="D362" i="10"/>
  <c r="G362" i="10"/>
  <c r="H362" i="10"/>
  <c r="A363" i="10"/>
  <c r="C363" i="10" s="1"/>
  <c r="B363" i="10"/>
  <c r="D363" i="10"/>
  <c r="G363" i="10"/>
  <c r="H363" i="10"/>
  <c r="A364" i="10"/>
  <c r="C364" i="10" s="1"/>
  <c r="B364" i="10"/>
  <c r="D364" i="10"/>
  <c r="G364" i="10"/>
  <c r="H364" i="10"/>
  <c r="A365" i="10"/>
  <c r="C365" i="10" s="1"/>
  <c r="B365" i="10"/>
  <c r="D365" i="10"/>
  <c r="G365" i="10"/>
  <c r="H365" i="10"/>
  <c r="A366" i="10"/>
  <c r="C366" i="10" s="1"/>
  <c r="B366" i="10"/>
  <c r="D366" i="10"/>
  <c r="G366" i="10"/>
  <c r="H366" i="10"/>
  <c r="A367" i="10"/>
  <c r="C367" i="10" s="1"/>
  <c r="B367" i="10"/>
  <c r="D367" i="10"/>
  <c r="G367" i="10"/>
  <c r="H367" i="10"/>
  <c r="A368" i="10"/>
  <c r="C368" i="10" s="1"/>
  <c r="B368" i="10"/>
  <c r="D368" i="10"/>
  <c r="G368" i="10"/>
  <c r="H368" i="10"/>
  <c r="A369" i="10"/>
  <c r="C369" i="10" s="1"/>
  <c r="B369" i="10"/>
  <c r="D369" i="10"/>
  <c r="G369" i="10"/>
  <c r="H369" i="10"/>
  <c r="A370" i="10"/>
  <c r="C370" i="10" s="1"/>
  <c r="B370" i="10"/>
  <c r="D370" i="10"/>
  <c r="G370" i="10"/>
  <c r="H370" i="10"/>
  <c r="A371" i="10"/>
  <c r="C371" i="10" s="1"/>
  <c r="B371" i="10"/>
  <c r="D371" i="10"/>
  <c r="G371" i="10"/>
  <c r="H371" i="10"/>
  <c r="A372" i="10"/>
  <c r="C372" i="10" s="1"/>
  <c r="B372" i="10"/>
  <c r="D372" i="10"/>
  <c r="G372" i="10"/>
  <c r="H372" i="10"/>
  <c r="A373" i="10"/>
  <c r="C373" i="10" s="1"/>
  <c r="B373" i="10"/>
  <c r="D373" i="10"/>
  <c r="G373" i="10"/>
  <c r="H373" i="10"/>
  <c r="A374" i="10"/>
  <c r="C374" i="10" s="1"/>
  <c r="B374" i="10"/>
  <c r="D374" i="10"/>
  <c r="G374" i="10"/>
  <c r="H374" i="10"/>
  <c r="A375" i="10"/>
  <c r="C375" i="10" s="1"/>
  <c r="B375" i="10"/>
  <c r="D375" i="10"/>
  <c r="G375" i="10"/>
  <c r="H375" i="10"/>
  <c r="A376" i="10"/>
  <c r="C376" i="10" s="1"/>
  <c r="B376" i="10"/>
  <c r="D376" i="10"/>
  <c r="G376" i="10"/>
  <c r="H376" i="10"/>
  <c r="A377" i="10"/>
  <c r="C377" i="10" s="1"/>
  <c r="B377" i="10"/>
  <c r="D377" i="10"/>
  <c r="G377" i="10"/>
  <c r="H377" i="10"/>
  <c r="A378" i="10"/>
  <c r="C378" i="10" s="1"/>
  <c r="B378" i="10"/>
  <c r="D378" i="10"/>
  <c r="G378" i="10"/>
  <c r="H378" i="10"/>
  <c r="A379" i="10"/>
  <c r="C379" i="10" s="1"/>
  <c r="B379" i="10"/>
  <c r="D379" i="10"/>
  <c r="G379" i="10"/>
  <c r="H379" i="10"/>
  <c r="A380" i="10"/>
  <c r="C380" i="10" s="1"/>
  <c r="B380" i="10"/>
  <c r="D380" i="10"/>
  <c r="G380" i="10"/>
  <c r="H380" i="10"/>
  <c r="A381" i="10"/>
  <c r="C381" i="10" s="1"/>
  <c r="B381" i="10"/>
  <c r="D381" i="10"/>
  <c r="G381" i="10"/>
  <c r="H381" i="10"/>
  <c r="A382" i="10"/>
  <c r="C382" i="10" s="1"/>
  <c r="B382" i="10"/>
  <c r="D382" i="10"/>
  <c r="G382" i="10"/>
  <c r="H382" i="10"/>
  <c r="A383" i="10"/>
  <c r="C383" i="10" s="1"/>
  <c r="B383" i="10"/>
  <c r="D383" i="10"/>
  <c r="G383" i="10"/>
  <c r="H383" i="10"/>
  <c r="A384" i="10"/>
  <c r="C384" i="10" s="1"/>
  <c r="B384" i="10"/>
  <c r="D384" i="10"/>
  <c r="G384" i="10"/>
  <c r="H384" i="10"/>
  <c r="A385" i="10"/>
  <c r="C385" i="10" s="1"/>
  <c r="B385" i="10"/>
  <c r="D385" i="10"/>
  <c r="G385" i="10"/>
  <c r="H385" i="10"/>
  <c r="A386" i="10"/>
  <c r="C386" i="10" s="1"/>
  <c r="B386" i="10"/>
  <c r="D386" i="10"/>
  <c r="G386" i="10"/>
  <c r="H386" i="10"/>
  <c r="A387" i="10"/>
  <c r="C387" i="10" s="1"/>
  <c r="B387" i="10"/>
  <c r="D387" i="10"/>
  <c r="G387" i="10"/>
  <c r="H387" i="10"/>
  <c r="A388" i="10"/>
  <c r="C388" i="10" s="1"/>
  <c r="B388" i="10"/>
  <c r="D388" i="10"/>
  <c r="G388" i="10"/>
  <c r="H388" i="10"/>
  <c r="A389" i="10"/>
  <c r="C389" i="10" s="1"/>
  <c r="B389" i="10"/>
  <c r="D389" i="10"/>
  <c r="G389" i="10"/>
  <c r="H389" i="10"/>
  <c r="A390" i="10"/>
  <c r="C390" i="10" s="1"/>
  <c r="B390" i="10"/>
  <c r="D390" i="10"/>
  <c r="G390" i="10"/>
  <c r="H390" i="10"/>
  <c r="A391" i="10"/>
  <c r="C391" i="10" s="1"/>
  <c r="B391" i="10"/>
  <c r="D391" i="10"/>
  <c r="G391" i="10"/>
  <c r="H391" i="10"/>
  <c r="A392" i="10"/>
  <c r="C392" i="10" s="1"/>
  <c r="B392" i="10"/>
  <c r="D392" i="10"/>
  <c r="G392" i="10"/>
  <c r="H392" i="10"/>
  <c r="A393" i="10"/>
  <c r="C393" i="10" s="1"/>
  <c r="B393" i="10"/>
  <c r="D393" i="10"/>
  <c r="G393" i="10"/>
  <c r="H393" i="10"/>
  <c r="A394" i="10"/>
  <c r="C394" i="10" s="1"/>
  <c r="B394" i="10"/>
  <c r="D394" i="10"/>
  <c r="G394" i="10"/>
  <c r="H394" i="10"/>
  <c r="A395" i="10"/>
  <c r="C395" i="10" s="1"/>
  <c r="B395" i="10"/>
  <c r="D395" i="10"/>
  <c r="G395" i="10"/>
  <c r="H395" i="10"/>
  <c r="A396" i="10"/>
  <c r="C396" i="10" s="1"/>
  <c r="B396" i="10"/>
  <c r="D396" i="10"/>
  <c r="G396" i="10"/>
  <c r="H396" i="10"/>
  <c r="A397" i="10"/>
  <c r="C397" i="10" s="1"/>
  <c r="B397" i="10"/>
  <c r="D397" i="10"/>
  <c r="G397" i="10"/>
  <c r="H397" i="10"/>
  <c r="A398" i="10"/>
  <c r="C398" i="10" s="1"/>
  <c r="B398" i="10"/>
  <c r="D398" i="10"/>
  <c r="G398" i="10"/>
  <c r="H398" i="10"/>
  <c r="A399" i="10"/>
  <c r="C399" i="10" s="1"/>
  <c r="B399" i="10"/>
  <c r="D399" i="10"/>
  <c r="G399" i="10"/>
  <c r="H399" i="10"/>
  <c r="A400" i="10"/>
  <c r="C400" i="10" s="1"/>
  <c r="B400" i="10"/>
  <c r="D400" i="10"/>
  <c r="G400" i="10"/>
  <c r="H400" i="10"/>
  <c r="A401" i="10"/>
  <c r="C401" i="10" s="1"/>
  <c r="B401" i="10"/>
  <c r="D401" i="10"/>
  <c r="G401" i="10"/>
  <c r="H401" i="10"/>
  <c r="A402" i="10"/>
  <c r="C402" i="10" s="1"/>
  <c r="B402" i="10"/>
  <c r="D402" i="10"/>
  <c r="G402" i="10"/>
  <c r="H402" i="10"/>
  <c r="A403" i="10"/>
  <c r="C403" i="10" s="1"/>
  <c r="B403" i="10"/>
  <c r="D403" i="10"/>
  <c r="G403" i="10"/>
  <c r="H403" i="10"/>
  <c r="A404" i="10"/>
  <c r="C404" i="10" s="1"/>
  <c r="B404" i="10"/>
  <c r="D404" i="10"/>
  <c r="G404" i="10"/>
  <c r="H404" i="10"/>
  <c r="A405" i="10"/>
  <c r="C405" i="10" s="1"/>
  <c r="B405" i="10"/>
  <c r="D405" i="10"/>
  <c r="G405" i="10"/>
  <c r="H405" i="10"/>
  <c r="A406" i="10"/>
  <c r="C406" i="10" s="1"/>
  <c r="B406" i="10"/>
  <c r="D406" i="10"/>
  <c r="G406" i="10"/>
  <c r="H406" i="10"/>
  <c r="A407" i="10"/>
  <c r="C407" i="10" s="1"/>
  <c r="B407" i="10"/>
  <c r="D407" i="10"/>
  <c r="G407" i="10"/>
  <c r="H407" i="10"/>
  <c r="A408" i="10"/>
  <c r="C408" i="10" s="1"/>
  <c r="B408" i="10"/>
  <c r="D408" i="10"/>
  <c r="G408" i="10"/>
  <c r="H408" i="10"/>
  <c r="A409" i="10"/>
  <c r="C409" i="10" s="1"/>
  <c r="B409" i="10"/>
  <c r="D409" i="10"/>
  <c r="G409" i="10"/>
  <c r="H409" i="10"/>
  <c r="A410" i="10"/>
  <c r="C410" i="10" s="1"/>
  <c r="B410" i="10"/>
  <c r="D410" i="10"/>
  <c r="G410" i="10"/>
  <c r="H410" i="10"/>
  <c r="A411" i="10"/>
  <c r="C411" i="10" s="1"/>
  <c r="B411" i="10"/>
  <c r="D411" i="10"/>
  <c r="G411" i="10"/>
  <c r="H411" i="10"/>
  <c r="A412" i="10"/>
  <c r="C412" i="10" s="1"/>
  <c r="B412" i="10"/>
  <c r="D412" i="10"/>
  <c r="G412" i="10"/>
  <c r="H412" i="10"/>
  <c r="A413" i="10"/>
  <c r="C413" i="10" s="1"/>
  <c r="B413" i="10"/>
  <c r="D413" i="10"/>
  <c r="G413" i="10"/>
  <c r="H413" i="10"/>
  <c r="A414" i="10"/>
  <c r="C414" i="10" s="1"/>
  <c r="B414" i="10"/>
  <c r="D414" i="10"/>
  <c r="G414" i="10"/>
  <c r="H414" i="10"/>
  <c r="A415" i="10"/>
  <c r="C415" i="10" s="1"/>
  <c r="B415" i="10"/>
  <c r="D415" i="10"/>
  <c r="G415" i="10"/>
  <c r="H415" i="10"/>
  <c r="A416" i="10"/>
  <c r="C416" i="10" s="1"/>
  <c r="B416" i="10"/>
  <c r="D416" i="10"/>
  <c r="G416" i="10"/>
  <c r="H416" i="10"/>
  <c r="A417" i="10"/>
  <c r="C417" i="10" s="1"/>
  <c r="B417" i="10"/>
  <c r="D417" i="10"/>
  <c r="G417" i="10"/>
  <c r="H417" i="10"/>
  <c r="A418" i="10"/>
  <c r="C418" i="10" s="1"/>
  <c r="B418" i="10"/>
  <c r="D418" i="10"/>
  <c r="G418" i="10"/>
  <c r="H418" i="10"/>
  <c r="A419" i="10"/>
  <c r="C419" i="10" s="1"/>
  <c r="B419" i="10"/>
  <c r="D419" i="10"/>
  <c r="G419" i="10"/>
  <c r="H419" i="10"/>
  <c r="A420" i="10"/>
  <c r="C420" i="10" s="1"/>
  <c r="B420" i="10"/>
  <c r="D420" i="10"/>
  <c r="G420" i="10"/>
  <c r="H420" i="10"/>
  <c r="A421" i="10"/>
  <c r="C421" i="10" s="1"/>
  <c r="B421" i="10"/>
  <c r="D421" i="10"/>
  <c r="G421" i="10"/>
  <c r="H421" i="10"/>
  <c r="A422" i="10"/>
  <c r="C422" i="10" s="1"/>
  <c r="B422" i="10"/>
  <c r="D422" i="10"/>
  <c r="G422" i="10"/>
  <c r="H422" i="10"/>
  <c r="A423" i="10"/>
  <c r="C423" i="10" s="1"/>
  <c r="B423" i="10"/>
  <c r="D423" i="10"/>
  <c r="G423" i="10"/>
  <c r="H423" i="10"/>
  <c r="A424" i="10"/>
  <c r="C424" i="10" s="1"/>
  <c r="B424" i="10"/>
  <c r="D424" i="10"/>
  <c r="G424" i="10"/>
  <c r="H424" i="10"/>
  <c r="A425" i="10"/>
  <c r="C425" i="10" s="1"/>
  <c r="B425" i="10"/>
  <c r="D425" i="10"/>
  <c r="G425" i="10"/>
  <c r="H425" i="10"/>
  <c r="A426" i="10"/>
  <c r="C426" i="10" s="1"/>
  <c r="B426" i="10"/>
  <c r="D426" i="10"/>
  <c r="G426" i="10"/>
  <c r="H426" i="10"/>
  <c r="A427" i="10"/>
  <c r="C427" i="10" s="1"/>
  <c r="B427" i="10"/>
  <c r="D427" i="10"/>
  <c r="G427" i="10"/>
  <c r="H427" i="10"/>
  <c r="A428" i="10"/>
  <c r="C428" i="10" s="1"/>
  <c r="B428" i="10"/>
  <c r="D428" i="10"/>
  <c r="G428" i="10"/>
  <c r="H428" i="10"/>
  <c r="A429" i="10"/>
  <c r="C429" i="10" s="1"/>
  <c r="B429" i="10"/>
  <c r="D429" i="10"/>
  <c r="G429" i="10"/>
  <c r="H429" i="10"/>
  <c r="A430" i="10"/>
  <c r="C430" i="10" s="1"/>
  <c r="B430" i="10"/>
  <c r="D430" i="10"/>
  <c r="G430" i="10"/>
  <c r="H430" i="10"/>
  <c r="A431" i="10"/>
  <c r="C431" i="10" s="1"/>
  <c r="B431" i="10"/>
  <c r="D431" i="10"/>
  <c r="G431" i="10"/>
  <c r="H431" i="10"/>
  <c r="A432" i="10"/>
  <c r="C432" i="10" s="1"/>
  <c r="B432" i="10"/>
  <c r="D432" i="10"/>
  <c r="G432" i="10"/>
  <c r="H432" i="10"/>
  <c r="A433" i="10"/>
  <c r="C433" i="10" s="1"/>
  <c r="B433" i="10"/>
  <c r="D433" i="10"/>
  <c r="G433" i="10"/>
  <c r="H433" i="10"/>
  <c r="A434" i="10"/>
  <c r="C434" i="10" s="1"/>
  <c r="B434" i="10"/>
  <c r="D434" i="10"/>
  <c r="G434" i="10"/>
  <c r="H434" i="10"/>
  <c r="A435" i="10"/>
  <c r="C435" i="10" s="1"/>
  <c r="B435" i="10"/>
  <c r="D435" i="10"/>
  <c r="G435" i="10"/>
  <c r="H435" i="10"/>
  <c r="A436" i="10"/>
  <c r="C436" i="10" s="1"/>
  <c r="B436" i="10"/>
  <c r="D436" i="10"/>
  <c r="G436" i="10"/>
  <c r="H436" i="10"/>
  <c r="A437" i="10"/>
  <c r="C437" i="10" s="1"/>
  <c r="B437" i="10"/>
  <c r="D437" i="10"/>
  <c r="G437" i="10"/>
  <c r="H437" i="10"/>
  <c r="A438" i="10"/>
  <c r="C438" i="10" s="1"/>
  <c r="B438" i="10"/>
  <c r="D438" i="10"/>
  <c r="G438" i="10"/>
  <c r="H438" i="10"/>
  <c r="A439" i="10"/>
  <c r="C439" i="10" s="1"/>
  <c r="B439" i="10"/>
  <c r="D439" i="10"/>
  <c r="G439" i="10"/>
  <c r="H439" i="10"/>
  <c r="A440" i="10"/>
  <c r="C440" i="10" s="1"/>
  <c r="B440" i="10"/>
  <c r="D440" i="10"/>
  <c r="G440" i="10"/>
  <c r="H440" i="10"/>
  <c r="D11" i="10"/>
  <c r="B11" i="10"/>
  <c r="A11" i="10"/>
  <c r="H11" i="10"/>
  <c r="G11" i="10"/>
  <c r="C11" i="10" l="1"/>
</calcChain>
</file>

<file path=xl/sharedStrings.xml><?xml version="1.0" encoding="utf-8"?>
<sst xmlns="http://schemas.openxmlformats.org/spreadsheetml/2006/main" count="2427" uniqueCount="261">
  <si>
    <t>Studienseminar für Gymnasien Wiesbaden</t>
  </si>
  <si>
    <t>Stand</t>
  </si>
  <si>
    <t>Änderungen</t>
  </si>
  <si>
    <t>Datum</t>
  </si>
  <si>
    <t>Zeit</t>
  </si>
  <si>
    <t>Ort</t>
  </si>
  <si>
    <t>Modul / Veranstaltung</t>
  </si>
  <si>
    <t>Päd. Haus</t>
  </si>
  <si>
    <t>Personalrat</t>
  </si>
  <si>
    <t>Steuergruppensitzung</t>
  </si>
  <si>
    <t>15:00-18:00 Uhr</t>
  </si>
  <si>
    <t>Seminarratssitzung</t>
  </si>
  <si>
    <t>VV der LIV</t>
  </si>
  <si>
    <t xml:space="preserve">Gesprächsrunde mit den Schulleitern </t>
  </si>
  <si>
    <t>Molzberger</t>
  </si>
  <si>
    <t>Meldung zur Prüfung</t>
  </si>
  <si>
    <t>Anzer</t>
  </si>
  <si>
    <t>Nick</t>
  </si>
  <si>
    <t>TN</t>
  </si>
  <si>
    <t xml:space="preserve">Päd. Haus </t>
  </si>
  <si>
    <t xml:space="preserve">Examensfeier  </t>
  </si>
  <si>
    <t>Mentorinnen und Mentoren-Fortbildung</t>
  </si>
  <si>
    <t>in diesem Semester nicht</t>
  </si>
  <si>
    <t>08:00-17:00 Uhr</t>
  </si>
  <si>
    <t>08:00-12:00 Uhr</t>
  </si>
  <si>
    <t>13:00-17:00 Uhr</t>
  </si>
  <si>
    <t>te Molder</t>
  </si>
  <si>
    <t>14:30-17:30 Uhr</t>
  </si>
  <si>
    <t>Springer/Blöcher</t>
  </si>
  <si>
    <t xml:space="preserve">14:00-16:00 Uhr </t>
  </si>
  <si>
    <t xml:space="preserve">15:00-18:00 Uhr </t>
  </si>
  <si>
    <t>Veranstaltung der Einführungsphase</t>
  </si>
  <si>
    <t>Einführung in die Gremienarbeit</t>
  </si>
  <si>
    <t>Ausbildungsschulen</t>
  </si>
  <si>
    <t>Vorbesprechung Examen (für LiV 2.HS)</t>
  </si>
  <si>
    <t xml:space="preserve">VE </t>
  </si>
  <si>
    <t>Schulrecht Gruppe 1</t>
  </si>
  <si>
    <t>V Bili (LiV des Einführungssemesters)</t>
  </si>
  <si>
    <t>09:00-12:00 Uhr</t>
  </si>
  <si>
    <t>Nick/Springer</t>
  </si>
  <si>
    <t>Dienstantritt an den Ausbildungsschulen</t>
  </si>
  <si>
    <t>Schulrecht Gruppe 2</t>
  </si>
  <si>
    <t>Johanniter</t>
  </si>
  <si>
    <t>Erste-Hilfe-Kurs für LiV des Einführungssemesters (3 Gruppen)</t>
  </si>
  <si>
    <t xml:space="preserve">Dienstantritt </t>
  </si>
  <si>
    <t>Medienzentrum</t>
  </si>
  <si>
    <t>Gespräch mit den neuen LiV</t>
  </si>
  <si>
    <t>14:00-18:00 Uhr</t>
  </si>
  <si>
    <t>Steppich</t>
  </si>
  <si>
    <t>14:30-16:30 Uhr</t>
  </si>
  <si>
    <t>Elster</t>
  </si>
  <si>
    <t>13:45-17:05 Uhr</t>
  </si>
  <si>
    <t>13:00-15:00 Uhr</t>
  </si>
  <si>
    <t>Päd.Haus</t>
  </si>
  <si>
    <t>Vorstellung der Verbände</t>
  </si>
  <si>
    <t xml:space="preserve">Verbände </t>
  </si>
  <si>
    <t>Bissinger</t>
  </si>
  <si>
    <t>Blöcher</t>
  </si>
  <si>
    <t>nach Bedarf</t>
  </si>
  <si>
    <t>08:30-16:15 Uhr</t>
  </si>
  <si>
    <t>Dörner/Weidt</t>
  </si>
  <si>
    <t>Medical Airport Service (Voigt)</t>
  </si>
  <si>
    <t>Nick/Molzberger</t>
  </si>
  <si>
    <t>Portfolio-Einführungsveranstaltung (für LiV des Einführungssemesters)</t>
  </si>
  <si>
    <t>online</t>
  </si>
  <si>
    <t>Fragestunde Schulrecht für das Prüfungssemester (freiwillige Teilnahme)</t>
  </si>
  <si>
    <t>16:00-17:00 Uhr</t>
  </si>
  <si>
    <t>Vorstellung PR und Willkommensfest</t>
  </si>
  <si>
    <t>11:00-12:00 Uhr</t>
  </si>
  <si>
    <t>13:45-17:45 Uhr</t>
  </si>
  <si>
    <t>BRB/BRH und Schulleitung</t>
  </si>
  <si>
    <t>Uhrzeit vom BRB/BRH-Verantwortlichen</t>
  </si>
  <si>
    <t>Leitung</t>
  </si>
  <si>
    <t>Allgemeine Termine</t>
  </si>
  <si>
    <t>Therre</t>
  </si>
  <si>
    <t>Gonzalez</t>
  </si>
  <si>
    <t>VINN BNE Auftaktveranstaltung Einführungssemester</t>
  </si>
  <si>
    <t xml:space="preserve">14:30-18:00 Uhr </t>
  </si>
  <si>
    <t xml:space="preserve">Module außerhalb der Seminartage </t>
  </si>
  <si>
    <t>Termine angefragt und noch nicht bestätigt</t>
  </si>
  <si>
    <t>VV der Ausbildungskräfte</t>
  </si>
  <si>
    <t>Konferenztag VINN  (für Ausbildungskräfte)</t>
  </si>
  <si>
    <t xml:space="preserve">AG Ausbildungsbeauftragte (für Ausbildungskräfte) </t>
  </si>
  <si>
    <t>Konferenztag EBB (für Ausbildungskräfte)</t>
  </si>
  <si>
    <t>Museumspäd. Exkursion  (für Ausbildungskräfte)</t>
  </si>
  <si>
    <t>Konferenztag LIG (für Ausbildungskräfte)</t>
  </si>
  <si>
    <t>Konferenztag DFB (für Ausbildungskräfte)</t>
  </si>
  <si>
    <t>AG Ausbildungsbeauftragte (für Ausbildungskräfte)</t>
  </si>
  <si>
    <t>Digitaler Bildungsnachmittag (für Ausbildungskräfte)</t>
  </si>
  <si>
    <t>Päd. Tag der Ausbildungskräfte</t>
  </si>
  <si>
    <t>Konferenztag FB I  (für Ausbildungskräfte)</t>
  </si>
  <si>
    <t>Konferenztag FB II  (für Ausbildungskräfte)</t>
  </si>
  <si>
    <t>Konferenztag FB III  (für Ausbildungskräfte)</t>
  </si>
  <si>
    <t xml:space="preserve">Medical Airport Service </t>
  </si>
  <si>
    <t>14:00-17:00 Uhr</t>
  </si>
  <si>
    <t>Verabschiedungen</t>
  </si>
  <si>
    <t>Jugendmedienschutz Einführungssemester</t>
  </si>
  <si>
    <t>Besuch des Medienzentrums für LiV des Einführungssemesters</t>
  </si>
  <si>
    <t>VINN - Einstellung in den Schuldienst / BNE-AA (LiV des Prüfungssemesters)</t>
  </si>
  <si>
    <t>Konferenztag BRH (für Ausbildungskräfte)</t>
  </si>
  <si>
    <t>V BRH</t>
  </si>
  <si>
    <t>BRH-Verantwortliche</t>
  </si>
  <si>
    <t>08:00-10:00 Uhr</t>
  </si>
  <si>
    <t>10:15-12:15 Uhr</t>
  </si>
  <si>
    <t>Anzer/Nick</t>
  </si>
  <si>
    <t>15:00-17:00 Uhr</t>
  </si>
  <si>
    <t>Sprechstunde Schulrecht (freiwillige Teilnahme für LiV 1. HS)</t>
  </si>
  <si>
    <t>Müller-Schlaudt</t>
  </si>
  <si>
    <t>Weidt</t>
  </si>
  <si>
    <t>08:00-14:00 Uhr (Schulbesuch 2. HS)</t>
  </si>
  <si>
    <t>V Bili 1.HS</t>
  </si>
  <si>
    <t>V Bili 2.HS</t>
  </si>
  <si>
    <t>V INN Demokratiebildung/Extremismusprävention 2. HS</t>
  </si>
  <si>
    <t>Datum-von</t>
  </si>
  <si>
    <t>Zeit-von</t>
  </si>
  <si>
    <t>Datum-bis</t>
  </si>
  <si>
    <t>Zeit-bis</t>
  </si>
  <si>
    <t>Eigentümer</t>
  </si>
  <si>
    <t>GYM</t>
  </si>
  <si>
    <t>Raum</t>
  </si>
  <si>
    <t>Veranstaltung</t>
  </si>
  <si>
    <t>!!!      NUR FÜR DIE     !!!</t>
  </si>
  <si>
    <t>RAUMBUCHUNG</t>
  </si>
  <si>
    <t>14:30-18:00 Uhr</t>
  </si>
  <si>
    <t>09.30-12:00 Uhr</t>
  </si>
  <si>
    <t>12:00-13:30 Uhr</t>
  </si>
  <si>
    <t>13:30-14:00 Uhr</t>
  </si>
  <si>
    <t>14:00-15:30 Uhr</t>
  </si>
  <si>
    <t>Feld</t>
  </si>
  <si>
    <t>Gräf-Mallmann</t>
  </si>
  <si>
    <t>Dörner</t>
  </si>
  <si>
    <t>V INN</t>
  </si>
  <si>
    <t>AvJ, HeLa, ISH</t>
  </si>
  <si>
    <t>Bärenfänger/Blöcher</t>
  </si>
  <si>
    <t>Bärenfänger/Dr. Nölle-de Vries</t>
  </si>
  <si>
    <t>Bärenfänger/Blöcher/Dr. Nölle de Vries</t>
  </si>
  <si>
    <t>Workshop "Stimme gut in Form" (Wahlangebot)</t>
  </si>
  <si>
    <t>VINN Bildungssprache Deutsch / Sprachsensibler Unterricht 1. HS</t>
  </si>
  <si>
    <t>Becker_M / Dr. Becher</t>
  </si>
  <si>
    <t>Gesamtterminplan für die Zeit vom 01.02.2026 bis 31.07.2026</t>
  </si>
  <si>
    <t>V INN (Medien Einführungssemester)</t>
  </si>
  <si>
    <t>08:00-12:00 Uhr (Medien ES)</t>
  </si>
  <si>
    <t xml:space="preserve">Dörner  </t>
  </si>
  <si>
    <t>Psychische Gesundheit der SuS (für LiV mit Beginn 2025_11)</t>
  </si>
  <si>
    <t>Konermann/Sedlak</t>
  </si>
  <si>
    <t>13:00-17:00 Uhr (LiV-VV)</t>
  </si>
  <si>
    <t>M Chemie I</t>
  </si>
  <si>
    <t>M Chemie II</t>
  </si>
  <si>
    <t>Rodert</t>
  </si>
  <si>
    <t>Max-Planck-Schule</t>
  </si>
  <si>
    <t>M Physik I&amp;II</t>
  </si>
  <si>
    <t>Pestalozzischule</t>
  </si>
  <si>
    <t xml:space="preserve">M Deutsch I&amp;II </t>
  </si>
  <si>
    <t>Wen</t>
  </si>
  <si>
    <t>M Deutsch I</t>
  </si>
  <si>
    <t>Bärenfänger</t>
  </si>
  <si>
    <t>M Musik I&amp;II</t>
  </si>
  <si>
    <t>Mosbacher Berg</t>
  </si>
  <si>
    <t xml:space="preserve">M Russisch I&amp;II </t>
  </si>
  <si>
    <t>Höhbusch</t>
  </si>
  <si>
    <t>Marburg</t>
  </si>
  <si>
    <t xml:space="preserve">08:00-12:00 Uhr </t>
  </si>
  <si>
    <t>M Geographie I</t>
  </si>
  <si>
    <t>Stadtmüller</t>
  </si>
  <si>
    <t>M Geographie II</t>
  </si>
  <si>
    <t>Winkler</t>
  </si>
  <si>
    <t>M Französisch I&amp;II</t>
  </si>
  <si>
    <t>M PhEt I</t>
  </si>
  <si>
    <t>Kaiser</t>
  </si>
  <si>
    <t>M PhEt II</t>
  </si>
  <si>
    <t>Dr. Becher</t>
  </si>
  <si>
    <t>M Latein I&amp;II</t>
  </si>
  <si>
    <t>Inderfurth</t>
  </si>
  <si>
    <t>M Spanisch I&amp;II</t>
  </si>
  <si>
    <t>M kath. Religion I&amp;II</t>
  </si>
  <si>
    <t>08:00-11:00 Uhr (LiV-VV)</t>
  </si>
  <si>
    <t>M Mathematik I</t>
  </si>
  <si>
    <t>Becker_M</t>
  </si>
  <si>
    <t>M Mathematik II</t>
  </si>
  <si>
    <t>M PoWi I&amp;II</t>
  </si>
  <si>
    <t>M ev. Religion I&amp;II</t>
  </si>
  <si>
    <t>M Deutsch II</t>
  </si>
  <si>
    <t>Dr. Barth</t>
  </si>
  <si>
    <t xml:space="preserve">13:00-17:00 Uhr </t>
  </si>
  <si>
    <t>M Biologie I&amp;II</t>
  </si>
  <si>
    <t>M Geschichte I</t>
  </si>
  <si>
    <t xml:space="preserve">M Geschichte I </t>
  </si>
  <si>
    <t>Becker_A</t>
  </si>
  <si>
    <t>M Geschichte II</t>
  </si>
  <si>
    <t>Demel</t>
  </si>
  <si>
    <t>M Informatik I&amp;II</t>
  </si>
  <si>
    <t>Sözgen</t>
  </si>
  <si>
    <t>Offenbach</t>
  </si>
  <si>
    <t>M Kunst I&amp;II</t>
  </si>
  <si>
    <t>Barthel</t>
  </si>
  <si>
    <t>M Sport I</t>
  </si>
  <si>
    <t>Maus</t>
  </si>
  <si>
    <t>Elly-Heuss-Schule</t>
  </si>
  <si>
    <t>M Sport II</t>
  </si>
  <si>
    <t>Quint</t>
  </si>
  <si>
    <t>Martin-Niemöller-Schule</t>
  </si>
  <si>
    <t>M Englisch I&amp;II</t>
  </si>
  <si>
    <t>M LIG</t>
  </si>
  <si>
    <t>Gerlach</t>
  </si>
  <si>
    <t>Föster</t>
  </si>
  <si>
    <t>13:00-17:00 Uhr (Barcamp)</t>
  </si>
  <si>
    <t>V EBB</t>
  </si>
  <si>
    <t>M DFB</t>
  </si>
  <si>
    <t>MUEGYM Mathematik</t>
  </si>
  <si>
    <t>Springer</t>
  </si>
  <si>
    <t>MUEGYM Deutsch</t>
  </si>
  <si>
    <t>MUEGYM Kunst</t>
  </si>
  <si>
    <t>MUEGYM Latein</t>
  </si>
  <si>
    <t>MUEGYM Biologie</t>
  </si>
  <si>
    <t>Oranienschule</t>
  </si>
  <si>
    <t>MUEGYM Physik</t>
  </si>
  <si>
    <t>MUEGYM Chemie</t>
  </si>
  <si>
    <t>MUEGYM Englisch</t>
  </si>
  <si>
    <t>MUEGYM Geographie</t>
  </si>
  <si>
    <t>MUEGYM Geschichte</t>
  </si>
  <si>
    <t>MUEGYM PhEt</t>
  </si>
  <si>
    <t>MUEGYM kath. Religion</t>
  </si>
  <si>
    <t>MUEGYM ev. Religion</t>
  </si>
  <si>
    <t>15:15-17:15 Uhr</t>
  </si>
  <si>
    <t>MUEGYM Musik</t>
  </si>
  <si>
    <t>MUEGYM Französisch</t>
  </si>
  <si>
    <t>MUEGYM PoWi</t>
  </si>
  <si>
    <t>MUEGYM Spanisch</t>
  </si>
  <si>
    <t>MUEGYM Sport</t>
  </si>
  <si>
    <t>10:00-12:00 Uhr</t>
  </si>
  <si>
    <t>13:45-15:45 Uhr</t>
  </si>
  <si>
    <t>Workshop "Mentale Stressbewältigung" (Wahlangebot) 2 Gruppen</t>
  </si>
  <si>
    <t>Dr. Nölle-de Vries</t>
  </si>
  <si>
    <t>14:00-16:00 Uhr</t>
  </si>
  <si>
    <t>Gutenbergschule</t>
  </si>
  <si>
    <t>VFD Mathematik</t>
  </si>
  <si>
    <t>VFD Französisch</t>
  </si>
  <si>
    <t>VFD PoWi</t>
  </si>
  <si>
    <t>VFD Chemie</t>
  </si>
  <si>
    <t>VFD Geschichte</t>
  </si>
  <si>
    <t>VFD kath. Religion</t>
  </si>
  <si>
    <t>VFD Kunst</t>
  </si>
  <si>
    <t>VFD Deutsch</t>
  </si>
  <si>
    <t xml:space="preserve">VFD Englisch </t>
  </si>
  <si>
    <t>VFD Geographie</t>
  </si>
  <si>
    <t>VFD Informatik</t>
  </si>
  <si>
    <t>VFD Biologie</t>
  </si>
  <si>
    <t>VFD Physik</t>
  </si>
  <si>
    <t>VFD Musik</t>
  </si>
  <si>
    <t>VFD PhEt</t>
  </si>
  <si>
    <t>VFD Spanisch</t>
  </si>
  <si>
    <t>VFD Sport</t>
  </si>
  <si>
    <t>13:00-16:20 Uhr</t>
  </si>
  <si>
    <t>VFD Musik Zusatz für QUIV1</t>
  </si>
  <si>
    <t>VFD Informatik Zusatz für QUIV1</t>
  </si>
  <si>
    <t>VFD Mathematik Zusatz für QUIV1</t>
  </si>
  <si>
    <t xml:space="preserve">Mosbacher Berg </t>
  </si>
  <si>
    <t xml:space="preserve">Offenbach </t>
  </si>
  <si>
    <t>Dienstversammlung Evaluation Ausbildung</t>
  </si>
  <si>
    <t>Nick/Springer/PR</t>
  </si>
  <si>
    <t>13:00-16:00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</si>
</sst>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8"/>
      <color rgb="FFFF0000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2" fillId="4" borderId="1" xfId="24" applyFill="1" applyBorder="1"/>
    <xf numFmtId="0" fontId="2" fillId="5" borderId="1" xfId="7" applyFill="1" applyBorder="1"/>
    <xf numFmtId="0" fontId="2" fillId="4" borderId="1" xfId="0" applyFont="1" applyFill="1" applyBorder="1" applyAlignment="1">
      <alignment horizontal="center"/>
    </xf>
    <xf numFmtId="164" fontId="2" fillId="4" borderId="1" xfId="24" applyNumberFormat="1" applyFill="1" applyBorder="1" applyAlignment="1">
      <alignment horizontal="left"/>
    </xf>
    <xf numFmtId="0" fontId="2" fillId="0" borderId="1" xfId="0" applyFont="1" applyBorder="1"/>
    <xf numFmtId="16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5" fillId="4" borderId="1" xfId="21" applyFont="1" applyFill="1" applyBorder="1"/>
    <xf numFmtId="0" fontId="2" fillId="5" borderId="1" xfId="24" applyFill="1" applyBorder="1" applyAlignment="1">
      <alignment horizontal="left"/>
    </xf>
    <xf numFmtId="0" fontId="2" fillId="5" borderId="1" xfId="24" applyFill="1" applyBorder="1"/>
    <xf numFmtId="0" fontId="2" fillId="5" borderId="1" xfId="0" applyFont="1" applyFill="1" applyBorder="1" applyAlignment="1">
      <alignment horizontal="center"/>
    </xf>
    <xf numFmtId="164" fontId="2" fillId="5" borderId="1" xfId="24" applyNumberFormat="1" applyFill="1" applyBorder="1" applyAlignment="1">
      <alignment horizontal="left"/>
    </xf>
    <xf numFmtId="0" fontId="5" fillId="4" borderId="1" xfId="24" applyFont="1" applyFill="1" applyBorder="1"/>
    <xf numFmtId="164" fontId="2" fillId="5" borderId="1" xfId="7" applyNumberFormat="1" applyFill="1" applyBorder="1" applyAlignment="1">
      <alignment horizontal="left"/>
    </xf>
    <xf numFmtId="0" fontId="2" fillId="5" borderId="1" xfId="0" applyFont="1" applyFill="1" applyBorder="1"/>
    <xf numFmtId="0" fontId="5" fillId="5" borderId="1" xfId="21" applyFont="1" applyFill="1" applyBorder="1"/>
    <xf numFmtId="0" fontId="1" fillId="0" borderId="2" xfId="0" applyFont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64" fontId="5" fillId="4" borderId="1" xfId="24" applyNumberFormat="1" applyFont="1" applyFill="1" applyBorder="1" applyAlignment="1">
      <alignment horizontal="left"/>
    </xf>
    <xf numFmtId="0" fontId="5" fillId="0" borderId="1" xfId="24" applyFont="1" applyBorder="1"/>
    <xf numFmtId="0" fontId="2" fillId="7" borderId="1" xfId="7" applyFill="1" applyBorder="1"/>
    <xf numFmtId="0" fontId="5" fillId="6" borderId="1" xfId="24" applyFont="1" applyFill="1" applyBorder="1"/>
    <xf numFmtId="164" fontId="5" fillId="6" borderId="1" xfId="24" applyNumberFormat="1" applyFont="1" applyFill="1" applyBorder="1" applyAlignment="1">
      <alignment horizontal="left"/>
    </xf>
    <xf numFmtId="164" fontId="5" fillId="5" borderId="1" xfId="24" applyNumberFormat="1" applyFont="1" applyFill="1" applyBorder="1" applyAlignment="1">
      <alignment horizontal="left"/>
    </xf>
    <xf numFmtId="0" fontId="2" fillId="6" borderId="1" xfId="0" applyFont="1" applyFill="1" applyBorder="1"/>
    <xf numFmtId="0" fontId="5" fillId="5" borderId="1" xfId="24" applyFont="1" applyFill="1" applyBorder="1"/>
    <xf numFmtId="16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8" borderId="1" xfId="7" applyFill="1" applyBorder="1"/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0" borderId="1" xfId="24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6" borderId="1" xfId="24" applyFill="1" applyBorder="1"/>
    <xf numFmtId="0" fontId="2" fillId="0" borderId="1" xfId="24" applyBorder="1"/>
    <xf numFmtId="164" fontId="2" fillId="6" borderId="1" xfId="24" applyNumberForma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20" fontId="1" fillId="2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5" borderId="1" xfId="24" applyFont="1" applyFill="1" applyBorder="1" applyAlignment="1">
      <alignment horizontal="center"/>
    </xf>
    <xf numFmtId="0" fontId="2" fillId="0" borderId="1" xfId="24" applyFont="1" applyBorder="1" applyAlignment="1">
      <alignment horizontal="center"/>
    </xf>
    <xf numFmtId="0" fontId="2" fillId="6" borderId="1" xfId="24" applyFont="1" applyFill="1" applyBorder="1" applyAlignment="1">
      <alignment horizontal="center"/>
    </xf>
    <xf numFmtId="164" fontId="2" fillId="4" borderId="1" xfId="24" applyNumberFormat="1" applyFont="1" applyFill="1" applyBorder="1" applyAlignment="1">
      <alignment horizontal="center"/>
    </xf>
    <xf numFmtId="0" fontId="2" fillId="4" borderId="1" xfId="24" applyFont="1" applyFill="1" applyBorder="1" applyAlignment="1">
      <alignment horizontal="center"/>
    </xf>
    <xf numFmtId="0" fontId="2" fillId="5" borderId="1" xfId="7" applyFont="1" applyFill="1" applyBorder="1" applyAlignment="1">
      <alignment horizontal="center"/>
    </xf>
    <xf numFmtId="0" fontId="5" fillId="0" borderId="1" xfId="24" applyFont="1" applyBorder="1" applyAlignment="1">
      <alignment horizontal="center"/>
    </xf>
    <xf numFmtId="0" fontId="2" fillId="0" borderId="1" xfId="24" applyBorder="1" applyAlignment="1">
      <alignment horizontal="center"/>
    </xf>
    <xf numFmtId="0" fontId="2" fillId="6" borderId="1" xfId="24" applyFill="1" applyBorder="1" applyAlignment="1">
      <alignment horizontal="center"/>
    </xf>
    <xf numFmtId="0" fontId="5" fillId="0" borderId="1" xfId="24" applyFont="1" applyFill="1" applyBorder="1"/>
    <xf numFmtId="164" fontId="5" fillId="0" borderId="1" xfId="24" applyNumberFormat="1" applyFont="1" applyBorder="1" applyAlignment="1">
      <alignment horizontal="left"/>
    </xf>
    <xf numFmtId="0" fontId="5" fillId="6" borderId="1" xfId="21" applyFont="1" applyFill="1" applyBorder="1"/>
    <xf numFmtId="0" fontId="5" fillId="0" borderId="1" xfId="21" applyFont="1" applyBorder="1"/>
    <xf numFmtId="20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164" fontId="2" fillId="3" borderId="1" xfId="0" applyNumberFormat="1" applyFont="1" applyFill="1" applyBorder="1" applyAlignment="1">
      <alignment horizontal="left"/>
    </xf>
    <xf numFmtId="0" fontId="2" fillId="3" borderId="1" xfId="24" applyFill="1" applyBorder="1" applyAlignment="1">
      <alignment horizontal="left"/>
    </xf>
    <xf numFmtId="164" fontId="2" fillId="3" borderId="1" xfId="24" applyNumberFormat="1" applyFill="1" applyBorder="1" applyAlignment="1">
      <alignment horizontal="left"/>
    </xf>
    <xf numFmtId="0" fontId="5" fillId="3" borderId="1" xfId="24" applyFont="1" applyFill="1" applyBorder="1"/>
    <xf numFmtId="164" fontId="5" fillId="3" borderId="1" xfId="24" applyNumberFormat="1" applyFont="1" applyFill="1" applyBorder="1" applyAlignment="1">
      <alignment horizontal="left"/>
    </xf>
    <xf numFmtId="164" fontId="2" fillId="3" borderId="1" xfId="7" applyNumberFormat="1" applyFill="1" applyBorder="1" applyAlignment="1">
      <alignment horizontal="left"/>
    </xf>
    <xf numFmtId="0" fontId="2" fillId="3" borderId="1" xfId="24" applyFill="1" applyBorder="1"/>
    <xf numFmtId="0" fontId="2" fillId="5" borderId="1" xfId="24" applyFill="1" applyBorder="1" applyAlignment="1">
      <alignment horizontal="center"/>
    </xf>
    <xf numFmtId="0" fontId="0" fillId="5" borderId="1" xfId="0" applyFill="1" applyBorder="1"/>
    <xf numFmtId="164" fontId="5" fillId="9" borderId="1" xfId="24" applyNumberFormat="1" applyFont="1" applyFill="1" applyBorder="1" applyAlignment="1">
      <alignment horizontal="left"/>
    </xf>
    <xf numFmtId="0" fontId="5" fillId="9" borderId="1" xfId="24" applyFont="1" applyFill="1" applyBorder="1"/>
    <xf numFmtId="164" fontId="5" fillId="5" borderId="12" xfId="24" applyNumberFormat="1" applyFont="1" applyFill="1" applyBorder="1" applyAlignment="1">
      <alignment horizontal="left"/>
    </xf>
    <xf numFmtId="0" fontId="5" fillId="5" borderId="12" xfId="24" applyFont="1" applyFill="1" applyBorder="1"/>
    <xf numFmtId="0" fontId="2" fillId="5" borderId="12" xfId="24" applyFill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42">
    <cellStyle name="Standard" xfId="0" builtinId="0"/>
    <cellStyle name="Standard 10" xfId="1" xr:uid="{00000000-0005-0000-0000-000001000000}"/>
    <cellStyle name="Standard 11" xfId="2" xr:uid="{00000000-0005-0000-0000-000002000000}"/>
    <cellStyle name="Standard 12" xfId="3" xr:uid="{00000000-0005-0000-0000-000003000000}"/>
    <cellStyle name="Standard 13" xfId="4" xr:uid="{00000000-0005-0000-0000-000004000000}"/>
    <cellStyle name="Standard 14" xfId="5" xr:uid="{00000000-0005-0000-0000-000005000000}"/>
    <cellStyle name="Standard 15" xfId="6" xr:uid="{00000000-0005-0000-0000-000006000000}"/>
    <cellStyle name="Standard 16" xfId="7" xr:uid="{00000000-0005-0000-0000-000007000000}"/>
    <cellStyle name="Standard 17" xfId="8" xr:uid="{00000000-0005-0000-0000-000008000000}"/>
    <cellStyle name="Standard 18" xfId="9" xr:uid="{00000000-0005-0000-0000-000009000000}"/>
    <cellStyle name="Standard 19" xfId="10" xr:uid="{00000000-0005-0000-0000-00000A000000}"/>
    <cellStyle name="Standard 2" xfId="11" xr:uid="{00000000-0005-0000-0000-00000B000000}"/>
    <cellStyle name="Standard 2 2" xfId="12" xr:uid="{00000000-0005-0000-0000-00000C000000}"/>
    <cellStyle name="Standard 2 3" xfId="13" xr:uid="{00000000-0005-0000-0000-00000D000000}"/>
    <cellStyle name="Standard 20" xfId="14" xr:uid="{00000000-0005-0000-0000-00000E000000}"/>
    <cellStyle name="Standard 21" xfId="15" xr:uid="{00000000-0005-0000-0000-00000F000000}"/>
    <cellStyle name="Standard 22" xfId="16" xr:uid="{00000000-0005-0000-0000-000010000000}"/>
    <cellStyle name="Standard 23" xfId="17" xr:uid="{00000000-0005-0000-0000-000011000000}"/>
    <cellStyle name="Standard 24" xfId="18" xr:uid="{00000000-0005-0000-0000-000012000000}"/>
    <cellStyle name="Standard 25" xfId="19" xr:uid="{00000000-0005-0000-0000-000013000000}"/>
    <cellStyle name="Standard 26" xfId="20" xr:uid="{00000000-0005-0000-0000-000014000000}"/>
    <cellStyle name="Standard 27" xfId="21" xr:uid="{00000000-0005-0000-0000-000015000000}"/>
    <cellStyle name="Standard 28" xfId="22" xr:uid="{00000000-0005-0000-0000-000016000000}"/>
    <cellStyle name="Standard 29" xfId="23" xr:uid="{00000000-0005-0000-0000-000017000000}"/>
    <cellStyle name="Standard 3" xfId="24" xr:uid="{00000000-0005-0000-0000-000018000000}"/>
    <cellStyle name="Standard 30" xfId="25" xr:uid="{00000000-0005-0000-0000-000019000000}"/>
    <cellStyle name="Standard 31" xfId="26" xr:uid="{00000000-0005-0000-0000-00001A000000}"/>
    <cellStyle name="Standard 32" xfId="27" xr:uid="{00000000-0005-0000-0000-00001B000000}"/>
    <cellStyle name="Standard 33" xfId="28" xr:uid="{00000000-0005-0000-0000-00001C000000}"/>
    <cellStyle name="Standard 34" xfId="29" xr:uid="{00000000-0005-0000-0000-00001D000000}"/>
    <cellStyle name="Standard 35" xfId="30" xr:uid="{00000000-0005-0000-0000-00001E000000}"/>
    <cellStyle name="Standard 36" xfId="31" xr:uid="{00000000-0005-0000-0000-00001F000000}"/>
    <cellStyle name="Standard 4" xfId="32" xr:uid="{00000000-0005-0000-0000-000020000000}"/>
    <cellStyle name="Standard 40" xfId="33" xr:uid="{00000000-0005-0000-0000-000021000000}"/>
    <cellStyle name="Standard 42" xfId="34" xr:uid="{00000000-0005-0000-0000-000022000000}"/>
    <cellStyle name="Standard 46" xfId="35" xr:uid="{00000000-0005-0000-0000-000023000000}"/>
    <cellStyle name="Standard 47" xfId="36" xr:uid="{00000000-0005-0000-0000-000024000000}"/>
    <cellStyle name="Standard 5" xfId="37" xr:uid="{00000000-0005-0000-0000-000025000000}"/>
    <cellStyle name="Standard 6" xfId="38" xr:uid="{00000000-0005-0000-0000-000026000000}"/>
    <cellStyle name="Standard 7" xfId="39" xr:uid="{00000000-0005-0000-0000-000027000000}"/>
    <cellStyle name="Standard 8" xfId="40" xr:uid="{00000000-0005-0000-0000-000028000000}"/>
    <cellStyle name="Standard 9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02"/>
  <sheetViews>
    <sheetView tabSelected="1" topLeftCell="A318" zoomScaleNormal="100" workbookViewId="0">
      <selection activeCell="B343" sqref="B343"/>
    </sheetView>
  </sheetViews>
  <sheetFormatPr baseColWidth="10" defaultColWidth="29.28515625" defaultRowHeight="12.75" x14ac:dyDescent="0.2"/>
  <cols>
    <col min="1" max="1" width="34" style="30" customWidth="1"/>
    <col min="2" max="2" width="34.7109375" style="1" customWidth="1"/>
    <col min="3" max="3" width="67" style="1" customWidth="1"/>
    <col min="4" max="4" width="47.7109375" style="1" customWidth="1"/>
    <col min="5" max="5" width="7.140625" style="2" customWidth="1"/>
    <col min="6" max="6" width="31.7109375" style="1" customWidth="1"/>
    <col min="7" max="16384" width="29.28515625" style="1"/>
  </cols>
  <sheetData>
    <row r="1" spans="1:6" x14ac:dyDescent="0.2">
      <c r="A1" s="47" t="s">
        <v>0</v>
      </c>
      <c r="B1" s="49"/>
      <c r="C1" s="49"/>
      <c r="D1" s="51"/>
      <c r="E1" s="52"/>
      <c r="F1" s="49"/>
    </row>
    <row r="2" spans="1:6" ht="13.5" thickBot="1" x14ac:dyDescent="0.25">
      <c r="A2" s="47"/>
      <c r="B2" s="49"/>
      <c r="C2" s="49"/>
      <c r="D2" s="51"/>
      <c r="E2" s="52"/>
      <c r="F2" s="49"/>
    </row>
    <row r="3" spans="1:6" x14ac:dyDescent="0.2">
      <c r="A3" s="47" t="s">
        <v>139</v>
      </c>
      <c r="B3" s="49"/>
      <c r="C3" s="49"/>
      <c r="D3" s="49"/>
      <c r="E3" s="52"/>
      <c r="F3" s="20" t="s">
        <v>1</v>
      </c>
    </row>
    <row r="4" spans="1:6" ht="13.5" thickBot="1" x14ac:dyDescent="0.25">
      <c r="A4" s="48"/>
      <c r="B4" s="3"/>
      <c r="C4" s="50" t="s">
        <v>2</v>
      </c>
      <c r="D4" s="49"/>
      <c r="E4" s="52"/>
      <c r="F4" s="21">
        <v>46105</v>
      </c>
    </row>
    <row r="5" spans="1:6" x14ac:dyDescent="0.2">
      <c r="A5" s="47"/>
      <c r="B5" s="7"/>
      <c r="C5" s="50" t="s">
        <v>73</v>
      </c>
      <c r="D5" s="49"/>
      <c r="E5" s="52"/>
      <c r="F5" s="49"/>
    </row>
    <row r="6" spans="1:6" x14ac:dyDescent="0.2">
      <c r="A6" s="47"/>
      <c r="B6" s="5"/>
      <c r="C6" s="50" t="s">
        <v>31</v>
      </c>
      <c r="D6" s="49"/>
      <c r="E6" s="52"/>
      <c r="F6" s="49"/>
    </row>
    <row r="7" spans="1:6" x14ac:dyDescent="0.2">
      <c r="A7" s="47"/>
      <c r="B7" s="32"/>
      <c r="C7" s="50" t="s">
        <v>78</v>
      </c>
      <c r="D7" s="49"/>
      <c r="E7" s="52"/>
      <c r="F7" s="49"/>
    </row>
    <row r="8" spans="1:6" x14ac:dyDescent="0.2">
      <c r="A8" s="47"/>
      <c r="B8" s="24"/>
      <c r="C8" s="50" t="s">
        <v>79</v>
      </c>
      <c r="D8" s="49"/>
      <c r="E8" s="52"/>
      <c r="F8" s="49"/>
    </row>
    <row r="10" spans="1:6" x14ac:dyDescent="0.2">
      <c r="A10" s="33" t="s">
        <v>3</v>
      </c>
      <c r="B10" s="34" t="s">
        <v>4</v>
      </c>
      <c r="C10" s="34" t="s">
        <v>6</v>
      </c>
      <c r="D10" s="34" t="s">
        <v>72</v>
      </c>
      <c r="E10" s="35" t="s">
        <v>18</v>
      </c>
      <c r="F10" s="34" t="s">
        <v>5</v>
      </c>
    </row>
    <row r="11" spans="1:6" x14ac:dyDescent="0.2">
      <c r="A11" s="26">
        <v>46055</v>
      </c>
      <c r="B11" s="25" t="s">
        <v>24</v>
      </c>
      <c r="C11" s="25" t="s">
        <v>180</v>
      </c>
      <c r="D11" s="39" t="s">
        <v>129</v>
      </c>
      <c r="E11" s="61">
        <v>3</v>
      </c>
      <c r="F11" s="23" t="s">
        <v>7</v>
      </c>
    </row>
    <row r="12" spans="1:6" x14ac:dyDescent="0.2">
      <c r="A12" s="63">
        <v>46055</v>
      </c>
      <c r="B12" s="23" t="s">
        <v>24</v>
      </c>
      <c r="C12" s="39" t="s">
        <v>166</v>
      </c>
      <c r="D12" s="40" t="s">
        <v>130</v>
      </c>
      <c r="E12" s="60">
        <v>8</v>
      </c>
      <c r="F12" s="23" t="s">
        <v>7</v>
      </c>
    </row>
    <row r="13" spans="1:6" x14ac:dyDescent="0.2">
      <c r="A13" s="63">
        <v>46055</v>
      </c>
      <c r="B13" s="23" t="s">
        <v>24</v>
      </c>
      <c r="C13" s="25" t="s">
        <v>162</v>
      </c>
      <c r="D13" s="23" t="s">
        <v>163</v>
      </c>
      <c r="E13" s="60">
        <v>7</v>
      </c>
      <c r="F13" s="23" t="s">
        <v>7</v>
      </c>
    </row>
    <row r="14" spans="1:6" x14ac:dyDescent="0.2">
      <c r="A14" s="63">
        <v>46055</v>
      </c>
      <c r="B14" s="23" t="s">
        <v>24</v>
      </c>
      <c r="C14" s="25" t="s">
        <v>164</v>
      </c>
      <c r="D14" s="23" t="s">
        <v>165</v>
      </c>
      <c r="E14" s="60">
        <v>4</v>
      </c>
      <c r="F14" s="23" t="s">
        <v>7</v>
      </c>
    </row>
    <row r="15" spans="1:6" x14ac:dyDescent="0.2">
      <c r="A15" s="63">
        <v>46055</v>
      </c>
      <c r="B15" s="23" t="s">
        <v>24</v>
      </c>
      <c r="C15" s="25" t="s">
        <v>174</v>
      </c>
      <c r="D15" s="39" t="s">
        <v>14</v>
      </c>
      <c r="E15" s="61">
        <v>6</v>
      </c>
      <c r="F15" s="23" t="s">
        <v>7</v>
      </c>
    </row>
    <row r="16" spans="1:6" x14ac:dyDescent="0.2">
      <c r="A16" s="63">
        <v>46055</v>
      </c>
      <c r="B16" s="23" t="s">
        <v>24</v>
      </c>
      <c r="C16" s="25" t="s">
        <v>171</v>
      </c>
      <c r="D16" s="39" t="s">
        <v>172</v>
      </c>
      <c r="E16" s="61">
        <v>7</v>
      </c>
      <c r="F16" s="23" t="s">
        <v>7</v>
      </c>
    </row>
    <row r="17" spans="1:6" x14ac:dyDescent="0.2">
      <c r="A17" s="63">
        <v>46055</v>
      </c>
      <c r="B17" s="23" t="s">
        <v>24</v>
      </c>
      <c r="C17" s="25" t="s">
        <v>167</v>
      </c>
      <c r="D17" s="39" t="s">
        <v>168</v>
      </c>
      <c r="E17" s="61">
        <v>3</v>
      </c>
      <c r="F17" s="23" t="s">
        <v>7</v>
      </c>
    </row>
    <row r="18" spans="1:6" x14ac:dyDescent="0.2">
      <c r="A18" s="63">
        <v>46055</v>
      </c>
      <c r="B18" s="23" t="s">
        <v>24</v>
      </c>
      <c r="C18" s="23" t="s">
        <v>169</v>
      </c>
      <c r="D18" s="23" t="s">
        <v>170</v>
      </c>
      <c r="E18" s="59">
        <v>5</v>
      </c>
      <c r="F18" s="23" t="s">
        <v>7</v>
      </c>
    </row>
    <row r="19" spans="1:6" x14ac:dyDescent="0.2">
      <c r="A19" s="63">
        <v>46055</v>
      </c>
      <c r="B19" s="23" t="s">
        <v>24</v>
      </c>
      <c r="C19" s="25" t="s">
        <v>173</v>
      </c>
      <c r="D19" s="23" t="s">
        <v>75</v>
      </c>
      <c r="E19" s="59">
        <v>5</v>
      </c>
      <c r="F19" s="23" t="s">
        <v>7</v>
      </c>
    </row>
    <row r="20" spans="1:6" x14ac:dyDescent="0.2">
      <c r="A20" s="63">
        <v>46055</v>
      </c>
      <c r="B20" s="23" t="s">
        <v>24</v>
      </c>
      <c r="C20" s="23" t="s">
        <v>210</v>
      </c>
      <c r="D20" s="40" t="s">
        <v>155</v>
      </c>
      <c r="E20" s="60">
        <v>7</v>
      </c>
      <c r="F20" s="23" t="s">
        <v>7</v>
      </c>
    </row>
    <row r="21" spans="1:6" x14ac:dyDescent="0.2">
      <c r="A21" s="63">
        <v>46055</v>
      </c>
      <c r="B21" s="23" t="s">
        <v>24</v>
      </c>
      <c r="C21" s="39" t="s">
        <v>211</v>
      </c>
      <c r="D21" s="39" t="s">
        <v>194</v>
      </c>
      <c r="E21" s="60">
        <v>2</v>
      </c>
      <c r="F21" s="23" t="s">
        <v>7</v>
      </c>
    </row>
    <row r="22" spans="1:6" x14ac:dyDescent="0.2">
      <c r="A22" s="63">
        <v>46055</v>
      </c>
      <c r="B22" s="23" t="s">
        <v>24</v>
      </c>
      <c r="C22" s="40" t="s">
        <v>208</v>
      </c>
      <c r="D22" s="40" t="s">
        <v>209</v>
      </c>
      <c r="E22" s="60">
        <v>3</v>
      </c>
      <c r="F22" s="23" t="s">
        <v>7</v>
      </c>
    </row>
    <row r="23" spans="1:6" x14ac:dyDescent="0.2">
      <c r="A23" s="63">
        <v>46055</v>
      </c>
      <c r="B23" s="23" t="s">
        <v>24</v>
      </c>
      <c r="C23" s="40" t="s">
        <v>208</v>
      </c>
      <c r="D23" s="40" t="s">
        <v>74</v>
      </c>
      <c r="E23" s="60">
        <v>8</v>
      </c>
      <c r="F23" s="23" t="s">
        <v>7</v>
      </c>
    </row>
    <row r="24" spans="1:6" x14ac:dyDescent="0.2">
      <c r="A24" s="63">
        <v>46055</v>
      </c>
      <c r="B24" s="23" t="s">
        <v>25</v>
      </c>
      <c r="C24" s="40" t="s">
        <v>146</v>
      </c>
      <c r="D24" s="40" t="s">
        <v>129</v>
      </c>
      <c r="E24" s="59">
        <v>7</v>
      </c>
      <c r="F24" s="23" t="s">
        <v>7</v>
      </c>
    </row>
    <row r="25" spans="1:6" x14ac:dyDescent="0.2">
      <c r="A25" s="63">
        <v>46055</v>
      </c>
      <c r="B25" s="23" t="s">
        <v>25</v>
      </c>
      <c r="C25" s="39" t="s">
        <v>147</v>
      </c>
      <c r="D25" s="40" t="s">
        <v>148</v>
      </c>
      <c r="E25" s="59">
        <v>1</v>
      </c>
      <c r="F25" s="40" t="s">
        <v>149</v>
      </c>
    </row>
    <row r="26" spans="1:6" x14ac:dyDescent="0.2">
      <c r="A26" s="63">
        <v>46055</v>
      </c>
      <c r="B26" s="23" t="s">
        <v>25</v>
      </c>
      <c r="C26" s="40" t="s">
        <v>154</v>
      </c>
      <c r="D26" s="40" t="s">
        <v>155</v>
      </c>
      <c r="E26" s="60">
        <v>9</v>
      </c>
      <c r="F26" s="40" t="s">
        <v>7</v>
      </c>
    </row>
    <row r="27" spans="1:6" x14ac:dyDescent="0.2">
      <c r="A27" s="63">
        <v>46055</v>
      </c>
      <c r="B27" s="23" t="s">
        <v>25</v>
      </c>
      <c r="C27" s="23" t="s">
        <v>152</v>
      </c>
      <c r="D27" s="23" t="s">
        <v>153</v>
      </c>
      <c r="E27" s="60">
        <v>12</v>
      </c>
      <c r="F27" s="40" t="s">
        <v>7</v>
      </c>
    </row>
    <row r="28" spans="1:6" x14ac:dyDescent="0.2">
      <c r="A28" s="63">
        <v>46055</v>
      </c>
      <c r="B28" s="23" t="s">
        <v>25</v>
      </c>
      <c r="C28" s="40" t="s">
        <v>156</v>
      </c>
      <c r="D28" s="40" t="s">
        <v>108</v>
      </c>
      <c r="E28" s="60">
        <v>5</v>
      </c>
      <c r="F28" s="40" t="s">
        <v>157</v>
      </c>
    </row>
    <row r="29" spans="1:6" x14ac:dyDescent="0.2">
      <c r="A29" s="63">
        <v>46055</v>
      </c>
      <c r="B29" s="23" t="s">
        <v>25</v>
      </c>
      <c r="C29" s="40" t="s">
        <v>158</v>
      </c>
      <c r="D29" s="40" t="s">
        <v>159</v>
      </c>
      <c r="E29" s="60">
        <v>1</v>
      </c>
      <c r="F29" s="40" t="s">
        <v>160</v>
      </c>
    </row>
    <row r="30" spans="1:6" x14ac:dyDescent="0.2">
      <c r="A30" s="63">
        <v>46055</v>
      </c>
      <c r="B30" s="23" t="s">
        <v>25</v>
      </c>
      <c r="C30" s="40" t="s">
        <v>217</v>
      </c>
      <c r="D30" s="40" t="s">
        <v>203</v>
      </c>
      <c r="E30" s="60">
        <v>4</v>
      </c>
      <c r="F30" s="40" t="s">
        <v>7</v>
      </c>
    </row>
    <row r="31" spans="1:6" x14ac:dyDescent="0.2">
      <c r="A31" s="26">
        <v>46055</v>
      </c>
      <c r="B31" s="25" t="s">
        <v>25</v>
      </c>
      <c r="C31" s="40" t="s">
        <v>217</v>
      </c>
      <c r="D31" s="40" t="s">
        <v>26</v>
      </c>
      <c r="E31" s="60">
        <v>4</v>
      </c>
      <c r="F31" s="40" t="s">
        <v>7</v>
      </c>
    </row>
    <row r="32" spans="1:6" x14ac:dyDescent="0.2">
      <c r="A32" s="26">
        <v>46055</v>
      </c>
      <c r="B32" s="25" t="s">
        <v>25</v>
      </c>
      <c r="C32" s="23" t="s">
        <v>218</v>
      </c>
      <c r="D32" s="40" t="s">
        <v>163</v>
      </c>
      <c r="E32" s="60">
        <v>5</v>
      </c>
      <c r="F32" s="40" t="s">
        <v>7</v>
      </c>
    </row>
    <row r="33" spans="1:6" x14ac:dyDescent="0.2">
      <c r="A33" s="26">
        <v>46055</v>
      </c>
      <c r="B33" s="25" t="s">
        <v>25</v>
      </c>
      <c r="C33" s="40" t="s">
        <v>212</v>
      </c>
      <c r="D33" s="40" t="s">
        <v>172</v>
      </c>
      <c r="E33" s="60">
        <v>1</v>
      </c>
      <c r="F33" s="40" t="s">
        <v>7</v>
      </c>
    </row>
    <row r="34" spans="1:6" x14ac:dyDescent="0.2">
      <c r="A34" s="26">
        <v>46055</v>
      </c>
      <c r="B34" s="25" t="s">
        <v>25</v>
      </c>
      <c r="C34" s="40" t="s">
        <v>215</v>
      </c>
      <c r="D34" s="40" t="s">
        <v>128</v>
      </c>
      <c r="E34" s="60">
        <v>5</v>
      </c>
      <c r="F34" s="40" t="s">
        <v>151</v>
      </c>
    </row>
    <row r="35" spans="1:6" x14ac:dyDescent="0.2">
      <c r="A35" s="63">
        <v>46055</v>
      </c>
      <c r="B35" s="23" t="s">
        <v>69</v>
      </c>
      <c r="C35" s="23" t="s">
        <v>213</v>
      </c>
      <c r="D35" s="39" t="s">
        <v>204</v>
      </c>
      <c r="E35" s="60">
        <v>5</v>
      </c>
      <c r="F35" s="23" t="s">
        <v>214</v>
      </c>
    </row>
    <row r="36" spans="1:6" x14ac:dyDescent="0.2">
      <c r="A36" s="7">
        <v>46056</v>
      </c>
      <c r="B36" s="7" t="s">
        <v>10</v>
      </c>
      <c r="C36" s="4" t="s">
        <v>99</v>
      </c>
      <c r="D36" s="4" t="s">
        <v>138</v>
      </c>
      <c r="E36" s="57"/>
      <c r="F36" s="4" t="s">
        <v>7</v>
      </c>
    </row>
    <row r="37" spans="1:6" x14ac:dyDescent="0.2">
      <c r="A37" s="7">
        <v>46057</v>
      </c>
      <c r="B37" s="4" t="s">
        <v>27</v>
      </c>
      <c r="C37" s="11" t="s">
        <v>87</v>
      </c>
      <c r="D37" s="7" t="s">
        <v>133</v>
      </c>
      <c r="E37" s="6">
        <v>7</v>
      </c>
      <c r="F37" s="10" t="s">
        <v>7</v>
      </c>
    </row>
    <row r="38" spans="1:6" x14ac:dyDescent="0.2">
      <c r="A38" s="63">
        <v>46058</v>
      </c>
      <c r="B38" s="23" t="s">
        <v>51</v>
      </c>
      <c r="C38" s="40" t="s">
        <v>201</v>
      </c>
      <c r="D38" s="40" t="s">
        <v>56</v>
      </c>
      <c r="E38" s="60">
        <v>7</v>
      </c>
      <c r="F38" s="23" t="s">
        <v>7</v>
      </c>
    </row>
    <row r="39" spans="1:6" x14ac:dyDescent="0.2">
      <c r="A39" s="63">
        <v>46058</v>
      </c>
      <c r="B39" s="23" t="s">
        <v>51</v>
      </c>
      <c r="C39" s="23" t="s">
        <v>201</v>
      </c>
      <c r="D39" s="23" t="s">
        <v>26</v>
      </c>
      <c r="E39" s="60">
        <v>8</v>
      </c>
      <c r="F39" s="23" t="s">
        <v>7</v>
      </c>
    </row>
    <row r="40" spans="1:6" x14ac:dyDescent="0.2">
      <c r="A40" s="63">
        <v>46058</v>
      </c>
      <c r="B40" s="23" t="s">
        <v>51</v>
      </c>
      <c r="C40" s="25" t="s">
        <v>195</v>
      </c>
      <c r="D40" s="39" t="s">
        <v>196</v>
      </c>
      <c r="E40" s="61">
        <v>8</v>
      </c>
      <c r="F40" s="23" t="s">
        <v>197</v>
      </c>
    </row>
    <row r="41" spans="1:6" x14ac:dyDescent="0.2">
      <c r="A41" s="26">
        <v>46058</v>
      </c>
      <c r="B41" s="25" t="s">
        <v>51</v>
      </c>
      <c r="C41" s="25" t="s">
        <v>198</v>
      </c>
      <c r="D41" s="39" t="s">
        <v>199</v>
      </c>
      <c r="E41" s="61">
        <v>9</v>
      </c>
      <c r="F41" s="23" t="s">
        <v>200</v>
      </c>
    </row>
    <row r="42" spans="1:6" x14ac:dyDescent="0.2">
      <c r="A42" s="26">
        <v>46058</v>
      </c>
      <c r="B42" s="25" t="s">
        <v>69</v>
      </c>
      <c r="C42" s="23" t="s">
        <v>210</v>
      </c>
      <c r="D42" s="40" t="s">
        <v>14</v>
      </c>
      <c r="E42" s="60">
        <v>4</v>
      </c>
      <c r="F42" s="23" t="s">
        <v>7</v>
      </c>
    </row>
    <row r="43" spans="1:6" x14ac:dyDescent="0.2">
      <c r="A43" s="26">
        <v>46058</v>
      </c>
      <c r="B43" s="25" t="s">
        <v>69</v>
      </c>
      <c r="C43" s="40" t="s">
        <v>227</v>
      </c>
      <c r="D43" s="40" t="s">
        <v>75</v>
      </c>
      <c r="E43" s="59">
        <v>3</v>
      </c>
      <c r="F43" s="40" t="s">
        <v>7</v>
      </c>
    </row>
    <row r="44" spans="1:6" x14ac:dyDescent="0.2">
      <c r="A44" s="26">
        <v>46062</v>
      </c>
      <c r="B44" s="25" t="s">
        <v>24</v>
      </c>
      <c r="C44" s="40" t="s">
        <v>181</v>
      </c>
      <c r="D44" s="40" t="s">
        <v>182</v>
      </c>
      <c r="E44" s="60">
        <v>6</v>
      </c>
      <c r="F44" s="40" t="s">
        <v>7</v>
      </c>
    </row>
    <row r="45" spans="1:6" x14ac:dyDescent="0.2">
      <c r="A45" s="26">
        <v>46062</v>
      </c>
      <c r="B45" s="25" t="s">
        <v>24</v>
      </c>
      <c r="C45" s="25" t="s">
        <v>176</v>
      </c>
      <c r="D45" s="23" t="s">
        <v>177</v>
      </c>
      <c r="E45" s="61">
        <v>9</v>
      </c>
      <c r="F45" s="23" t="s">
        <v>7</v>
      </c>
    </row>
    <row r="46" spans="1:6" x14ac:dyDescent="0.2">
      <c r="A46" s="26">
        <v>46062</v>
      </c>
      <c r="B46" s="25" t="s">
        <v>24</v>
      </c>
      <c r="C46" s="40" t="s">
        <v>176</v>
      </c>
      <c r="D46" s="40" t="s">
        <v>74</v>
      </c>
      <c r="E46" s="59">
        <v>5</v>
      </c>
      <c r="F46" s="23" t="s">
        <v>7</v>
      </c>
    </row>
    <row r="47" spans="1:6" x14ac:dyDescent="0.2">
      <c r="A47" s="26">
        <v>46062</v>
      </c>
      <c r="B47" s="25" t="s">
        <v>24</v>
      </c>
      <c r="C47" s="39" t="s">
        <v>178</v>
      </c>
      <c r="D47" s="40" t="s">
        <v>232</v>
      </c>
      <c r="E47" s="59">
        <v>7</v>
      </c>
      <c r="F47" s="23" t="s">
        <v>7</v>
      </c>
    </row>
    <row r="48" spans="1:6" x14ac:dyDescent="0.2">
      <c r="A48" s="26">
        <v>46062</v>
      </c>
      <c r="B48" s="25" t="s">
        <v>24</v>
      </c>
      <c r="C48" s="39" t="s">
        <v>179</v>
      </c>
      <c r="D48" s="39" t="s">
        <v>107</v>
      </c>
      <c r="E48" s="61">
        <v>11</v>
      </c>
      <c r="F48" s="23" t="s">
        <v>7</v>
      </c>
    </row>
    <row r="49" spans="1:6" x14ac:dyDescent="0.2">
      <c r="A49" s="26">
        <v>46062</v>
      </c>
      <c r="B49" s="25" t="s">
        <v>24</v>
      </c>
      <c r="C49" s="40" t="s">
        <v>222</v>
      </c>
      <c r="D49" s="40" t="s">
        <v>129</v>
      </c>
      <c r="E49" s="60">
        <v>1</v>
      </c>
      <c r="F49" s="40" t="s">
        <v>7</v>
      </c>
    </row>
    <row r="50" spans="1:6" x14ac:dyDescent="0.2">
      <c r="A50" s="26">
        <v>46062</v>
      </c>
      <c r="B50" s="25" t="s">
        <v>24</v>
      </c>
      <c r="C50" s="23" t="s">
        <v>219</v>
      </c>
      <c r="D50" s="23" t="s">
        <v>57</v>
      </c>
      <c r="E50" s="59">
        <v>9</v>
      </c>
      <c r="F50" s="23" t="s">
        <v>7</v>
      </c>
    </row>
    <row r="51" spans="1:6" x14ac:dyDescent="0.2">
      <c r="A51" s="26">
        <v>46062</v>
      </c>
      <c r="B51" s="25" t="s">
        <v>24</v>
      </c>
      <c r="C51" s="23" t="s">
        <v>221</v>
      </c>
      <c r="D51" s="23" t="s">
        <v>14</v>
      </c>
      <c r="E51" s="59">
        <v>2</v>
      </c>
      <c r="F51" s="40" t="s">
        <v>7</v>
      </c>
    </row>
    <row r="52" spans="1:6" x14ac:dyDescent="0.2">
      <c r="A52" s="26">
        <v>46062</v>
      </c>
      <c r="B52" s="25" t="s">
        <v>24</v>
      </c>
      <c r="C52" s="23" t="s">
        <v>220</v>
      </c>
      <c r="D52" s="40" t="s">
        <v>168</v>
      </c>
      <c r="E52" s="60">
        <v>5</v>
      </c>
      <c r="F52" s="40" t="s">
        <v>7</v>
      </c>
    </row>
    <row r="53" spans="1:6" x14ac:dyDescent="0.2">
      <c r="A53" s="26">
        <v>46062</v>
      </c>
      <c r="B53" s="25" t="s">
        <v>25</v>
      </c>
      <c r="C53" s="25" t="s">
        <v>184</v>
      </c>
      <c r="D53" s="23" t="s">
        <v>148</v>
      </c>
      <c r="E53" s="59">
        <v>10</v>
      </c>
      <c r="F53" s="23" t="s">
        <v>149</v>
      </c>
    </row>
    <row r="54" spans="1:6" x14ac:dyDescent="0.2">
      <c r="A54" s="26">
        <v>46062</v>
      </c>
      <c r="B54" s="25" t="s">
        <v>25</v>
      </c>
      <c r="C54" s="40" t="s">
        <v>185</v>
      </c>
      <c r="D54" s="40" t="s">
        <v>57</v>
      </c>
      <c r="E54" s="60">
        <v>3</v>
      </c>
      <c r="F54" s="23" t="s">
        <v>7</v>
      </c>
    </row>
    <row r="55" spans="1:6" x14ac:dyDescent="0.2">
      <c r="A55" s="26">
        <v>46062</v>
      </c>
      <c r="B55" s="25" t="s">
        <v>25</v>
      </c>
      <c r="C55" s="64" t="s">
        <v>186</v>
      </c>
      <c r="D55" s="37" t="s">
        <v>187</v>
      </c>
      <c r="E55" s="59">
        <v>4</v>
      </c>
      <c r="F55" s="65" t="s">
        <v>7</v>
      </c>
    </row>
    <row r="56" spans="1:6" x14ac:dyDescent="0.2">
      <c r="A56" s="26">
        <v>46062</v>
      </c>
      <c r="B56" s="25" t="s">
        <v>25</v>
      </c>
      <c r="C56" s="39" t="s">
        <v>188</v>
      </c>
      <c r="D56" s="40" t="s">
        <v>189</v>
      </c>
      <c r="E56" s="59">
        <v>9</v>
      </c>
      <c r="F56" s="23" t="s">
        <v>7</v>
      </c>
    </row>
    <row r="57" spans="1:6" x14ac:dyDescent="0.2">
      <c r="A57" s="26">
        <v>46062</v>
      </c>
      <c r="B57" s="25" t="s">
        <v>25</v>
      </c>
      <c r="C57" s="64" t="s">
        <v>190</v>
      </c>
      <c r="D57" s="37" t="s">
        <v>191</v>
      </c>
      <c r="E57" s="59">
        <v>2</v>
      </c>
      <c r="F57" s="65" t="s">
        <v>192</v>
      </c>
    </row>
    <row r="58" spans="1:6" x14ac:dyDescent="0.2">
      <c r="A58" s="26">
        <v>46062</v>
      </c>
      <c r="B58" s="25" t="s">
        <v>25</v>
      </c>
      <c r="C58" s="39" t="s">
        <v>193</v>
      </c>
      <c r="D58" s="40" t="s">
        <v>194</v>
      </c>
      <c r="E58" s="60">
        <v>6</v>
      </c>
      <c r="F58" s="23" t="s">
        <v>7</v>
      </c>
    </row>
    <row r="59" spans="1:6" x14ac:dyDescent="0.2">
      <c r="A59" s="26">
        <v>46062</v>
      </c>
      <c r="B59" s="25" t="s">
        <v>25</v>
      </c>
      <c r="C59" s="23" t="s">
        <v>150</v>
      </c>
      <c r="D59" s="40" t="s">
        <v>128</v>
      </c>
      <c r="E59" s="60">
        <v>2</v>
      </c>
      <c r="F59" s="23" t="s">
        <v>151</v>
      </c>
    </row>
    <row r="60" spans="1:6" x14ac:dyDescent="0.2">
      <c r="A60" s="26">
        <v>46062</v>
      </c>
      <c r="B60" s="25" t="s">
        <v>25</v>
      </c>
      <c r="C60" s="40" t="s">
        <v>216</v>
      </c>
      <c r="D60" s="40" t="s">
        <v>129</v>
      </c>
      <c r="E60" s="60">
        <v>3</v>
      </c>
      <c r="F60" s="40" t="s">
        <v>7</v>
      </c>
    </row>
    <row r="61" spans="1:6" x14ac:dyDescent="0.2">
      <c r="A61" s="26">
        <v>46062</v>
      </c>
      <c r="B61" s="25" t="s">
        <v>25</v>
      </c>
      <c r="C61" s="40" t="s">
        <v>225</v>
      </c>
      <c r="D61" s="40" t="s">
        <v>130</v>
      </c>
      <c r="E61" s="60">
        <v>8</v>
      </c>
      <c r="F61" s="23" t="s">
        <v>7</v>
      </c>
    </row>
    <row r="62" spans="1:6" x14ac:dyDescent="0.2">
      <c r="A62" s="63">
        <v>46062</v>
      </c>
      <c r="B62" s="23" t="s">
        <v>25</v>
      </c>
      <c r="C62" s="40" t="s">
        <v>224</v>
      </c>
      <c r="D62" s="40" t="s">
        <v>108</v>
      </c>
      <c r="E62" s="60">
        <v>2</v>
      </c>
      <c r="F62" s="23" t="s">
        <v>157</v>
      </c>
    </row>
    <row r="63" spans="1:6" x14ac:dyDescent="0.2">
      <c r="A63" s="63">
        <v>46062</v>
      </c>
      <c r="B63" s="23" t="s">
        <v>25</v>
      </c>
      <c r="C63" s="40" t="s">
        <v>226</v>
      </c>
      <c r="D63" s="40" t="s">
        <v>107</v>
      </c>
      <c r="E63" s="59">
        <v>5</v>
      </c>
      <c r="F63" s="40" t="s">
        <v>7</v>
      </c>
    </row>
    <row r="64" spans="1:6" x14ac:dyDescent="0.2">
      <c r="A64" s="9">
        <v>46064</v>
      </c>
      <c r="B64" s="10" t="s">
        <v>47</v>
      </c>
      <c r="C64" s="10" t="s">
        <v>143</v>
      </c>
      <c r="D64" s="10" t="s">
        <v>144</v>
      </c>
      <c r="E64" s="6"/>
      <c r="F64" s="10" t="s">
        <v>7</v>
      </c>
    </row>
    <row r="65" spans="1:6" x14ac:dyDescent="0.2">
      <c r="A65" s="7">
        <v>46064</v>
      </c>
      <c r="B65" s="4" t="s">
        <v>30</v>
      </c>
      <c r="C65" s="4" t="s">
        <v>9</v>
      </c>
      <c r="D65" s="4" t="s">
        <v>129</v>
      </c>
      <c r="E65" s="57"/>
      <c r="F65" s="4" t="s">
        <v>7</v>
      </c>
    </row>
    <row r="66" spans="1:6" x14ac:dyDescent="0.2">
      <c r="A66" s="7">
        <v>46065</v>
      </c>
      <c r="B66" s="7" t="s">
        <v>94</v>
      </c>
      <c r="C66" s="4" t="s">
        <v>100</v>
      </c>
      <c r="D66" s="4" t="s">
        <v>101</v>
      </c>
      <c r="E66" s="57"/>
      <c r="F66" s="4" t="s">
        <v>33</v>
      </c>
    </row>
    <row r="67" spans="1:6" x14ac:dyDescent="0.2">
      <c r="A67" s="26">
        <v>46072</v>
      </c>
      <c r="B67" s="25" t="s">
        <v>51</v>
      </c>
      <c r="C67" s="23" t="s">
        <v>228</v>
      </c>
      <c r="D67" s="23" t="s">
        <v>196</v>
      </c>
      <c r="E67" s="59">
        <v>8</v>
      </c>
      <c r="F67" s="23" t="s">
        <v>197</v>
      </c>
    </row>
    <row r="68" spans="1:6" x14ac:dyDescent="0.2">
      <c r="A68" s="41">
        <v>46072</v>
      </c>
      <c r="B68" s="25" t="s">
        <v>69</v>
      </c>
      <c r="C68" s="23" t="s">
        <v>207</v>
      </c>
      <c r="D68" s="40" t="s">
        <v>56</v>
      </c>
      <c r="E68" s="60">
        <v>4</v>
      </c>
      <c r="F68" s="23" t="s">
        <v>7</v>
      </c>
    </row>
    <row r="69" spans="1:6" x14ac:dyDescent="0.2">
      <c r="A69" s="73">
        <v>46072</v>
      </c>
      <c r="B69" s="25" t="s">
        <v>69</v>
      </c>
      <c r="C69" s="40" t="s">
        <v>222</v>
      </c>
      <c r="D69" s="40" t="s">
        <v>129</v>
      </c>
      <c r="E69" s="60">
        <v>1</v>
      </c>
      <c r="F69" s="40" t="s">
        <v>7</v>
      </c>
    </row>
    <row r="70" spans="1:6" x14ac:dyDescent="0.2">
      <c r="A70" s="73">
        <v>46072</v>
      </c>
      <c r="B70" s="25" t="s">
        <v>69</v>
      </c>
      <c r="C70" s="23" t="s">
        <v>221</v>
      </c>
      <c r="D70" s="23" t="s">
        <v>14</v>
      </c>
      <c r="E70" s="59">
        <v>2</v>
      </c>
      <c r="F70" s="40" t="s">
        <v>7</v>
      </c>
    </row>
    <row r="71" spans="1:6" x14ac:dyDescent="0.2">
      <c r="A71" s="73">
        <v>46072</v>
      </c>
      <c r="B71" s="25" t="s">
        <v>69</v>
      </c>
      <c r="C71" s="40" t="s">
        <v>224</v>
      </c>
      <c r="D71" s="40" t="s">
        <v>108</v>
      </c>
      <c r="E71" s="60">
        <v>2</v>
      </c>
      <c r="F71" s="23" t="s">
        <v>157</v>
      </c>
    </row>
    <row r="72" spans="1:6" x14ac:dyDescent="0.2">
      <c r="A72" s="7">
        <v>46073</v>
      </c>
      <c r="B72" s="4" t="s">
        <v>29</v>
      </c>
      <c r="C72" s="4" t="s">
        <v>34</v>
      </c>
      <c r="D72" s="4" t="s">
        <v>39</v>
      </c>
      <c r="E72" s="57"/>
      <c r="F72" s="4" t="s">
        <v>7</v>
      </c>
    </row>
    <row r="73" spans="1:6" x14ac:dyDescent="0.2">
      <c r="A73" s="37">
        <v>46076</v>
      </c>
      <c r="B73" s="23" t="s">
        <v>24</v>
      </c>
      <c r="C73" s="23" t="s">
        <v>207</v>
      </c>
      <c r="D73" s="40" t="s">
        <v>189</v>
      </c>
      <c r="E73" s="60">
        <v>9</v>
      </c>
      <c r="F73" s="23" t="s">
        <v>7</v>
      </c>
    </row>
    <row r="74" spans="1:6" x14ac:dyDescent="0.2">
      <c r="A74" s="37">
        <v>46076</v>
      </c>
      <c r="B74" s="23" t="s">
        <v>24</v>
      </c>
      <c r="C74" s="23" t="s">
        <v>207</v>
      </c>
      <c r="D74" s="40" t="s">
        <v>170</v>
      </c>
      <c r="E74" s="60">
        <v>5</v>
      </c>
      <c r="F74" s="23" t="s">
        <v>7</v>
      </c>
    </row>
    <row r="75" spans="1:6" x14ac:dyDescent="0.2">
      <c r="A75" s="37">
        <v>46076</v>
      </c>
      <c r="B75" s="23" t="s">
        <v>24</v>
      </c>
      <c r="C75" s="23" t="s">
        <v>207</v>
      </c>
      <c r="D75" s="40" t="s">
        <v>128</v>
      </c>
      <c r="E75" s="60">
        <v>7</v>
      </c>
      <c r="F75" s="23" t="s">
        <v>7</v>
      </c>
    </row>
    <row r="76" spans="1:6" x14ac:dyDescent="0.2">
      <c r="A76" s="37">
        <v>46076</v>
      </c>
      <c r="B76" s="23" t="s">
        <v>24</v>
      </c>
      <c r="C76" s="23" t="s">
        <v>207</v>
      </c>
      <c r="D76" s="40" t="s">
        <v>75</v>
      </c>
      <c r="E76" s="60">
        <v>4</v>
      </c>
      <c r="F76" s="23" t="s">
        <v>7</v>
      </c>
    </row>
    <row r="77" spans="1:6" x14ac:dyDescent="0.2">
      <c r="A77" s="37">
        <v>46076</v>
      </c>
      <c r="B77" s="23" t="s">
        <v>24</v>
      </c>
      <c r="C77" s="23" t="s">
        <v>207</v>
      </c>
      <c r="D77" s="40" t="s">
        <v>199</v>
      </c>
      <c r="E77" s="60">
        <v>5</v>
      </c>
      <c r="F77" s="23" t="s">
        <v>7</v>
      </c>
    </row>
    <row r="78" spans="1:6" x14ac:dyDescent="0.2">
      <c r="A78" s="37">
        <v>46076</v>
      </c>
      <c r="B78" s="23" t="s">
        <v>24</v>
      </c>
      <c r="C78" s="23" t="s">
        <v>207</v>
      </c>
      <c r="D78" s="23" t="s">
        <v>108</v>
      </c>
      <c r="E78" s="59">
        <v>9</v>
      </c>
      <c r="F78" s="23" t="s">
        <v>7</v>
      </c>
    </row>
    <row r="79" spans="1:6" x14ac:dyDescent="0.2">
      <c r="A79" s="41">
        <v>46076</v>
      </c>
      <c r="B79" s="25" t="s">
        <v>24</v>
      </c>
      <c r="C79" s="23" t="s">
        <v>202</v>
      </c>
      <c r="D79" s="40" t="s">
        <v>194</v>
      </c>
      <c r="E79" s="60">
        <v>3</v>
      </c>
      <c r="F79" s="23" t="s">
        <v>7</v>
      </c>
    </row>
    <row r="80" spans="1:6" x14ac:dyDescent="0.2">
      <c r="A80" s="41">
        <v>46076</v>
      </c>
      <c r="B80" s="25" t="s">
        <v>24</v>
      </c>
      <c r="C80" s="23" t="s">
        <v>202</v>
      </c>
      <c r="D80" s="40" t="s">
        <v>187</v>
      </c>
      <c r="E80" s="60">
        <v>7</v>
      </c>
      <c r="F80" s="23" t="s">
        <v>7</v>
      </c>
    </row>
    <row r="81" spans="1:6" x14ac:dyDescent="0.2">
      <c r="A81" s="41">
        <v>46076</v>
      </c>
      <c r="B81" s="25" t="s">
        <v>24</v>
      </c>
      <c r="C81" s="23" t="s">
        <v>202</v>
      </c>
      <c r="D81" s="40" t="s">
        <v>56</v>
      </c>
      <c r="E81" s="60">
        <v>5</v>
      </c>
      <c r="F81" s="23" t="s">
        <v>7</v>
      </c>
    </row>
    <row r="82" spans="1:6" x14ac:dyDescent="0.2">
      <c r="A82" s="41">
        <v>46076</v>
      </c>
      <c r="B82" s="25" t="s">
        <v>24</v>
      </c>
      <c r="C82" s="23" t="s">
        <v>202</v>
      </c>
      <c r="D82" s="40" t="s">
        <v>130</v>
      </c>
      <c r="E82" s="60">
        <v>3</v>
      </c>
      <c r="F82" s="23" t="s">
        <v>7</v>
      </c>
    </row>
    <row r="83" spans="1:6" x14ac:dyDescent="0.2">
      <c r="A83" s="41">
        <v>46076</v>
      </c>
      <c r="B83" s="25" t="s">
        <v>24</v>
      </c>
      <c r="C83" s="23" t="s">
        <v>202</v>
      </c>
      <c r="D83" s="40" t="s">
        <v>204</v>
      </c>
      <c r="E83" s="60">
        <v>8</v>
      </c>
      <c r="F83" s="23" t="s">
        <v>7</v>
      </c>
    </row>
    <row r="84" spans="1:6" x14ac:dyDescent="0.2">
      <c r="A84" s="41">
        <v>46076</v>
      </c>
      <c r="B84" s="25" t="s">
        <v>24</v>
      </c>
      <c r="C84" s="23" t="s">
        <v>202</v>
      </c>
      <c r="D84" s="40" t="s">
        <v>203</v>
      </c>
      <c r="E84" s="60">
        <v>11</v>
      </c>
      <c r="F84" s="23" t="s">
        <v>7</v>
      </c>
    </row>
    <row r="85" spans="1:6" x14ac:dyDescent="0.2">
      <c r="A85" s="41">
        <v>46076</v>
      </c>
      <c r="B85" s="25" t="s">
        <v>24</v>
      </c>
      <c r="C85" s="23" t="s">
        <v>202</v>
      </c>
      <c r="D85" s="40" t="s">
        <v>148</v>
      </c>
      <c r="E85" s="60">
        <v>5</v>
      </c>
      <c r="F85" s="23" t="s">
        <v>7</v>
      </c>
    </row>
    <row r="86" spans="1:6" x14ac:dyDescent="0.2">
      <c r="A86" s="41">
        <v>46076</v>
      </c>
      <c r="B86" s="25" t="s">
        <v>24</v>
      </c>
      <c r="C86" s="23" t="s">
        <v>202</v>
      </c>
      <c r="D86" s="40" t="s">
        <v>165</v>
      </c>
      <c r="E86" s="60">
        <v>9</v>
      </c>
      <c r="F86" s="23" t="s">
        <v>7</v>
      </c>
    </row>
    <row r="87" spans="1:6" x14ac:dyDescent="0.2">
      <c r="A87" s="37">
        <v>46076</v>
      </c>
      <c r="B87" s="40" t="s">
        <v>24</v>
      </c>
      <c r="C87" s="23" t="s">
        <v>210</v>
      </c>
      <c r="D87" s="40" t="s">
        <v>155</v>
      </c>
      <c r="E87" s="60">
        <v>7</v>
      </c>
      <c r="F87" s="23" t="s">
        <v>7</v>
      </c>
    </row>
    <row r="88" spans="1:6" x14ac:dyDescent="0.2">
      <c r="A88" s="37">
        <v>46076</v>
      </c>
      <c r="B88" s="40" t="s">
        <v>24</v>
      </c>
      <c r="C88" s="23" t="s">
        <v>210</v>
      </c>
      <c r="D88" s="40" t="s">
        <v>14</v>
      </c>
      <c r="E88" s="60">
        <v>4</v>
      </c>
      <c r="F88" s="23" t="s">
        <v>7</v>
      </c>
    </row>
    <row r="89" spans="1:6" x14ac:dyDescent="0.2">
      <c r="A89" s="37">
        <v>46076</v>
      </c>
      <c r="B89" s="40" t="s">
        <v>24</v>
      </c>
      <c r="C89" s="40" t="s">
        <v>212</v>
      </c>
      <c r="D89" s="40" t="s">
        <v>172</v>
      </c>
      <c r="E89" s="60">
        <v>1</v>
      </c>
      <c r="F89" s="40" t="s">
        <v>7</v>
      </c>
    </row>
    <row r="90" spans="1:6" x14ac:dyDescent="0.2">
      <c r="A90" s="37">
        <v>46076</v>
      </c>
      <c r="B90" s="40" t="s">
        <v>24</v>
      </c>
      <c r="C90" s="40" t="s">
        <v>208</v>
      </c>
      <c r="D90" s="40" t="s">
        <v>209</v>
      </c>
      <c r="E90" s="60">
        <v>3</v>
      </c>
      <c r="F90" s="23" t="s">
        <v>7</v>
      </c>
    </row>
    <row r="91" spans="1:6" x14ac:dyDescent="0.2">
      <c r="A91" s="37">
        <v>46076</v>
      </c>
      <c r="B91" s="23" t="s">
        <v>25</v>
      </c>
      <c r="C91" s="40" t="s">
        <v>146</v>
      </c>
      <c r="D91" s="40" t="s">
        <v>129</v>
      </c>
      <c r="E91" s="59">
        <v>7</v>
      </c>
      <c r="F91" s="23" t="s">
        <v>7</v>
      </c>
    </row>
    <row r="92" spans="1:6" x14ac:dyDescent="0.2">
      <c r="A92" s="37">
        <v>46076</v>
      </c>
      <c r="B92" s="23" t="s">
        <v>25</v>
      </c>
      <c r="C92" s="39" t="s">
        <v>147</v>
      </c>
      <c r="D92" s="40" t="s">
        <v>148</v>
      </c>
      <c r="E92" s="59">
        <v>1</v>
      </c>
      <c r="F92" s="40" t="s">
        <v>149</v>
      </c>
    </row>
    <row r="93" spans="1:6" x14ac:dyDescent="0.2">
      <c r="A93" s="37">
        <v>46076</v>
      </c>
      <c r="B93" s="23" t="s">
        <v>25</v>
      </c>
      <c r="C93" s="40" t="s">
        <v>154</v>
      </c>
      <c r="D93" s="40" t="s">
        <v>155</v>
      </c>
      <c r="E93" s="60">
        <v>9</v>
      </c>
      <c r="F93" s="40" t="s">
        <v>7</v>
      </c>
    </row>
    <row r="94" spans="1:6" x14ac:dyDescent="0.2">
      <c r="A94" s="37">
        <v>46076</v>
      </c>
      <c r="B94" s="23" t="s">
        <v>25</v>
      </c>
      <c r="C94" s="23" t="s">
        <v>152</v>
      </c>
      <c r="D94" s="23" t="s">
        <v>153</v>
      </c>
      <c r="E94" s="60">
        <v>12</v>
      </c>
      <c r="F94" s="40" t="s">
        <v>7</v>
      </c>
    </row>
    <row r="95" spans="1:6" x14ac:dyDescent="0.2">
      <c r="A95" s="37">
        <v>46076</v>
      </c>
      <c r="B95" s="23" t="s">
        <v>25</v>
      </c>
      <c r="C95" s="40" t="s">
        <v>156</v>
      </c>
      <c r="D95" s="40" t="s">
        <v>108</v>
      </c>
      <c r="E95" s="60">
        <v>5</v>
      </c>
      <c r="F95" s="40" t="s">
        <v>157</v>
      </c>
    </row>
    <row r="96" spans="1:6" x14ac:dyDescent="0.2">
      <c r="A96" s="37">
        <v>46076</v>
      </c>
      <c r="B96" s="23" t="s">
        <v>25</v>
      </c>
      <c r="C96" s="40" t="s">
        <v>158</v>
      </c>
      <c r="D96" s="40" t="s">
        <v>159</v>
      </c>
      <c r="E96" s="60">
        <v>1</v>
      </c>
      <c r="F96" s="40" t="s">
        <v>160</v>
      </c>
    </row>
    <row r="97" spans="1:6" x14ac:dyDescent="0.2">
      <c r="A97" s="63">
        <v>46076</v>
      </c>
      <c r="B97" s="23" t="s">
        <v>25</v>
      </c>
      <c r="C97" s="23" t="s">
        <v>213</v>
      </c>
      <c r="D97" s="39" t="s">
        <v>204</v>
      </c>
      <c r="E97" s="60">
        <v>5</v>
      </c>
      <c r="F97" s="23" t="s">
        <v>214</v>
      </c>
    </row>
    <row r="98" spans="1:6" x14ac:dyDescent="0.2">
      <c r="A98" s="63">
        <v>46076</v>
      </c>
      <c r="B98" s="23" t="s">
        <v>25</v>
      </c>
      <c r="C98" s="40" t="s">
        <v>217</v>
      </c>
      <c r="D98" s="40" t="s">
        <v>203</v>
      </c>
      <c r="E98" s="60">
        <v>4</v>
      </c>
      <c r="F98" s="40" t="s">
        <v>7</v>
      </c>
    </row>
    <row r="99" spans="1:6" x14ac:dyDescent="0.2">
      <c r="A99" s="63">
        <v>46076</v>
      </c>
      <c r="B99" s="23" t="s">
        <v>25</v>
      </c>
      <c r="C99" s="40" t="s">
        <v>217</v>
      </c>
      <c r="D99" s="40" t="s">
        <v>26</v>
      </c>
      <c r="E99" s="60">
        <v>4</v>
      </c>
      <c r="F99" s="40" t="s">
        <v>7</v>
      </c>
    </row>
    <row r="100" spans="1:6" x14ac:dyDescent="0.2">
      <c r="A100" s="63">
        <v>46076</v>
      </c>
      <c r="B100" s="23" t="s">
        <v>25</v>
      </c>
      <c r="C100" s="23" t="s">
        <v>218</v>
      </c>
      <c r="D100" s="40" t="s">
        <v>163</v>
      </c>
      <c r="E100" s="60">
        <v>5</v>
      </c>
      <c r="F100" s="40" t="s">
        <v>7</v>
      </c>
    </row>
    <row r="101" spans="1:6" x14ac:dyDescent="0.2">
      <c r="A101" s="63">
        <v>46076</v>
      </c>
      <c r="B101" s="23" t="s">
        <v>25</v>
      </c>
      <c r="C101" s="40" t="s">
        <v>215</v>
      </c>
      <c r="D101" s="40" t="s">
        <v>128</v>
      </c>
      <c r="E101" s="60">
        <v>5</v>
      </c>
      <c r="F101" s="40" t="s">
        <v>151</v>
      </c>
    </row>
    <row r="102" spans="1:6" x14ac:dyDescent="0.2">
      <c r="A102" s="7">
        <v>46077</v>
      </c>
      <c r="B102" s="4" t="s">
        <v>10</v>
      </c>
      <c r="C102" s="7" t="s">
        <v>90</v>
      </c>
      <c r="D102" s="7" t="s">
        <v>26</v>
      </c>
      <c r="E102" s="56"/>
      <c r="F102" s="7" t="s">
        <v>7</v>
      </c>
    </row>
    <row r="103" spans="1:6" x14ac:dyDescent="0.2">
      <c r="A103" s="7">
        <v>46077</v>
      </c>
      <c r="B103" s="4" t="s">
        <v>10</v>
      </c>
      <c r="C103" s="7" t="s">
        <v>92</v>
      </c>
      <c r="D103" s="4" t="s">
        <v>128</v>
      </c>
      <c r="E103" s="56"/>
      <c r="F103" s="7" t="s">
        <v>7</v>
      </c>
    </row>
    <row r="104" spans="1:6" x14ac:dyDescent="0.2">
      <c r="A104" s="37">
        <v>46079</v>
      </c>
      <c r="B104" s="23" t="s">
        <v>51</v>
      </c>
      <c r="C104" s="40" t="s">
        <v>201</v>
      </c>
      <c r="D104" s="40" t="s">
        <v>56</v>
      </c>
      <c r="E104" s="60">
        <v>7</v>
      </c>
      <c r="F104" s="23" t="s">
        <v>7</v>
      </c>
    </row>
    <row r="105" spans="1:6" x14ac:dyDescent="0.2">
      <c r="A105" s="37">
        <v>46079</v>
      </c>
      <c r="B105" s="23" t="s">
        <v>51</v>
      </c>
      <c r="C105" s="23" t="s">
        <v>201</v>
      </c>
      <c r="D105" s="23" t="s">
        <v>26</v>
      </c>
      <c r="E105" s="60">
        <v>8</v>
      </c>
      <c r="F105" s="23" t="s">
        <v>7</v>
      </c>
    </row>
    <row r="106" spans="1:6" x14ac:dyDescent="0.2">
      <c r="A106" s="41">
        <v>46079</v>
      </c>
      <c r="B106" s="25" t="s">
        <v>51</v>
      </c>
      <c r="C106" s="25" t="s">
        <v>195</v>
      </c>
      <c r="D106" s="39" t="s">
        <v>196</v>
      </c>
      <c r="E106" s="61">
        <v>8</v>
      </c>
      <c r="F106" s="23" t="s">
        <v>197</v>
      </c>
    </row>
    <row r="107" spans="1:6" x14ac:dyDescent="0.2">
      <c r="A107" s="41">
        <v>46079</v>
      </c>
      <c r="B107" s="25" t="s">
        <v>51</v>
      </c>
      <c r="C107" s="25" t="s">
        <v>198</v>
      </c>
      <c r="D107" s="39" t="s">
        <v>199</v>
      </c>
      <c r="E107" s="61">
        <v>9</v>
      </c>
      <c r="F107" s="23" t="s">
        <v>200</v>
      </c>
    </row>
    <row r="108" spans="1:6" x14ac:dyDescent="0.2">
      <c r="A108" s="26">
        <v>46079</v>
      </c>
      <c r="B108" s="25" t="s">
        <v>69</v>
      </c>
      <c r="C108" s="25" t="s">
        <v>167</v>
      </c>
      <c r="D108" s="39" t="s">
        <v>168</v>
      </c>
      <c r="E108" s="61">
        <v>3</v>
      </c>
      <c r="F108" s="23" t="s">
        <v>7</v>
      </c>
    </row>
    <row r="109" spans="1:6" x14ac:dyDescent="0.2">
      <c r="A109" s="41">
        <v>46079</v>
      </c>
      <c r="B109" s="25" t="s">
        <v>69</v>
      </c>
      <c r="C109" s="23" t="s">
        <v>150</v>
      </c>
      <c r="D109" s="40" t="s">
        <v>128</v>
      </c>
      <c r="E109" s="60">
        <v>2</v>
      </c>
      <c r="F109" s="23" t="s">
        <v>151</v>
      </c>
    </row>
    <row r="110" spans="1:6" x14ac:dyDescent="0.2">
      <c r="A110" s="69">
        <v>46079</v>
      </c>
      <c r="B110" s="4" t="s">
        <v>69</v>
      </c>
      <c r="C110" s="4" t="s">
        <v>98</v>
      </c>
      <c r="D110" s="4" t="s">
        <v>16</v>
      </c>
      <c r="E110" s="6">
        <v>50</v>
      </c>
      <c r="F110" s="4" t="s">
        <v>7</v>
      </c>
    </row>
    <row r="111" spans="1:6" x14ac:dyDescent="0.2">
      <c r="A111" s="26">
        <v>46083</v>
      </c>
      <c r="B111" s="25" t="s">
        <v>24</v>
      </c>
      <c r="C111" s="39" t="s">
        <v>166</v>
      </c>
      <c r="D111" s="40" t="s">
        <v>130</v>
      </c>
      <c r="E111" s="60">
        <v>8</v>
      </c>
      <c r="F111" s="23" t="s">
        <v>7</v>
      </c>
    </row>
    <row r="112" spans="1:6" x14ac:dyDescent="0.2">
      <c r="A112" s="26">
        <v>46083</v>
      </c>
      <c r="B112" s="25" t="s">
        <v>24</v>
      </c>
      <c r="C112" s="25" t="s">
        <v>162</v>
      </c>
      <c r="D112" s="23" t="s">
        <v>163</v>
      </c>
      <c r="E112" s="60">
        <v>7</v>
      </c>
      <c r="F112" s="23" t="s">
        <v>7</v>
      </c>
    </row>
    <row r="113" spans="1:6" x14ac:dyDescent="0.2">
      <c r="A113" s="26">
        <v>46083</v>
      </c>
      <c r="B113" s="25" t="s">
        <v>24</v>
      </c>
      <c r="C113" s="25" t="s">
        <v>164</v>
      </c>
      <c r="D113" s="23" t="s">
        <v>165</v>
      </c>
      <c r="E113" s="60">
        <v>4</v>
      </c>
      <c r="F113" s="23" t="s">
        <v>7</v>
      </c>
    </row>
    <row r="114" spans="1:6" x14ac:dyDescent="0.2">
      <c r="A114" s="26">
        <v>46083</v>
      </c>
      <c r="B114" s="25" t="s">
        <v>24</v>
      </c>
      <c r="C114" s="25" t="s">
        <v>174</v>
      </c>
      <c r="D114" s="39" t="s">
        <v>14</v>
      </c>
      <c r="E114" s="61">
        <v>6</v>
      </c>
      <c r="F114" s="23" t="s">
        <v>7</v>
      </c>
    </row>
    <row r="115" spans="1:6" x14ac:dyDescent="0.2">
      <c r="A115" s="26">
        <v>46083</v>
      </c>
      <c r="B115" s="25" t="s">
        <v>24</v>
      </c>
      <c r="C115" s="25" t="s">
        <v>171</v>
      </c>
      <c r="D115" s="39" t="s">
        <v>172</v>
      </c>
      <c r="E115" s="61">
        <v>7</v>
      </c>
      <c r="F115" s="23" t="s">
        <v>7</v>
      </c>
    </row>
    <row r="116" spans="1:6" x14ac:dyDescent="0.2">
      <c r="A116" s="26">
        <v>46083</v>
      </c>
      <c r="B116" s="25" t="s">
        <v>24</v>
      </c>
      <c r="C116" s="23" t="s">
        <v>169</v>
      </c>
      <c r="D116" s="23" t="s">
        <v>170</v>
      </c>
      <c r="E116" s="59">
        <v>5</v>
      </c>
      <c r="F116" s="23" t="s">
        <v>7</v>
      </c>
    </row>
    <row r="117" spans="1:6" x14ac:dyDescent="0.2">
      <c r="A117" s="26">
        <v>46083</v>
      </c>
      <c r="B117" s="25" t="s">
        <v>24</v>
      </c>
      <c r="C117" s="25" t="s">
        <v>173</v>
      </c>
      <c r="D117" s="23" t="s">
        <v>75</v>
      </c>
      <c r="E117" s="59">
        <v>5</v>
      </c>
      <c r="F117" s="23" t="s">
        <v>7</v>
      </c>
    </row>
    <row r="118" spans="1:6" x14ac:dyDescent="0.2">
      <c r="A118" s="41">
        <v>46083</v>
      </c>
      <c r="B118" s="39" t="s">
        <v>24</v>
      </c>
      <c r="C118" s="23" t="s">
        <v>219</v>
      </c>
      <c r="D118" s="23" t="s">
        <v>57</v>
      </c>
      <c r="E118" s="59">
        <v>9</v>
      </c>
      <c r="F118" s="23" t="s">
        <v>7</v>
      </c>
    </row>
    <row r="119" spans="1:6" x14ac:dyDescent="0.2">
      <c r="A119" s="41">
        <v>46083</v>
      </c>
      <c r="B119" s="39" t="s">
        <v>24</v>
      </c>
      <c r="C119" s="39" t="s">
        <v>211</v>
      </c>
      <c r="D119" s="39" t="s">
        <v>194</v>
      </c>
      <c r="E119" s="60">
        <v>2</v>
      </c>
      <c r="F119" s="23" t="s">
        <v>7</v>
      </c>
    </row>
    <row r="120" spans="1:6" x14ac:dyDescent="0.2">
      <c r="A120" s="41">
        <v>46083</v>
      </c>
      <c r="B120" s="39" t="s">
        <v>24</v>
      </c>
      <c r="C120" s="23" t="s">
        <v>220</v>
      </c>
      <c r="D120" s="40" t="s">
        <v>168</v>
      </c>
      <c r="E120" s="60">
        <v>5</v>
      </c>
      <c r="F120" s="40" t="s">
        <v>7</v>
      </c>
    </row>
    <row r="121" spans="1:6" x14ac:dyDescent="0.2">
      <c r="A121" s="41">
        <v>46083</v>
      </c>
      <c r="B121" s="25" t="s">
        <v>25</v>
      </c>
      <c r="C121" s="23" t="s">
        <v>207</v>
      </c>
      <c r="D121" s="40" t="s">
        <v>189</v>
      </c>
      <c r="E121" s="60">
        <v>9</v>
      </c>
      <c r="F121" s="23" t="s">
        <v>7</v>
      </c>
    </row>
    <row r="122" spans="1:6" x14ac:dyDescent="0.2">
      <c r="A122" s="41">
        <v>46083</v>
      </c>
      <c r="B122" s="25" t="s">
        <v>25</v>
      </c>
      <c r="C122" s="23" t="s">
        <v>207</v>
      </c>
      <c r="D122" s="40" t="s">
        <v>170</v>
      </c>
      <c r="E122" s="60">
        <v>5</v>
      </c>
      <c r="F122" s="23" t="s">
        <v>7</v>
      </c>
    </row>
    <row r="123" spans="1:6" x14ac:dyDescent="0.2">
      <c r="A123" s="41">
        <v>46083</v>
      </c>
      <c r="B123" s="25" t="s">
        <v>25</v>
      </c>
      <c r="C123" s="23" t="s">
        <v>207</v>
      </c>
      <c r="D123" s="40" t="s">
        <v>128</v>
      </c>
      <c r="E123" s="60">
        <v>7</v>
      </c>
      <c r="F123" s="23" t="s">
        <v>7</v>
      </c>
    </row>
    <row r="124" spans="1:6" x14ac:dyDescent="0.2">
      <c r="A124" s="41">
        <v>46083</v>
      </c>
      <c r="B124" s="25" t="s">
        <v>25</v>
      </c>
      <c r="C124" s="23" t="s">
        <v>207</v>
      </c>
      <c r="D124" s="40" t="s">
        <v>75</v>
      </c>
      <c r="E124" s="60">
        <v>4</v>
      </c>
      <c r="F124" s="23" t="s">
        <v>7</v>
      </c>
    </row>
    <row r="125" spans="1:6" x14ac:dyDescent="0.2">
      <c r="A125" s="41">
        <v>46083</v>
      </c>
      <c r="B125" s="25" t="s">
        <v>25</v>
      </c>
      <c r="C125" s="23" t="s">
        <v>207</v>
      </c>
      <c r="D125" s="40" t="s">
        <v>199</v>
      </c>
      <c r="E125" s="60">
        <v>5</v>
      </c>
      <c r="F125" s="23" t="s">
        <v>7</v>
      </c>
    </row>
    <row r="126" spans="1:6" x14ac:dyDescent="0.2">
      <c r="A126" s="41">
        <v>46083</v>
      </c>
      <c r="B126" s="25" t="s">
        <v>25</v>
      </c>
      <c r="C126" s="23" t="s">
        <v>207</v>
      </c>
      <c r="D126" s="23" t="s">
        <v>108</v>
      </c>
      <c r="E126" s="59">
        <v>9</v>
      </c>
      <c r="F126" s="23" t="s">
        <v>7</v>
      </c>
    </row>
    <row r="127" spans="1:6" x14ac:dyDescent="0.2">
      <c r="A127" s="26">
        <v>46083</v>
      </c>
      <c r="B127" s="25" t="s">
        <v>25</v>
      </c>
      <c r="C127" s="40" t="s">
        <v>216</v>
      </c>
      <c r="D127" s="40" t="s">
        <v>129</v>
      </c>
      <c r="E127" s="60">
        <v>3</v>
      </c>
      <c r="F127" s="40" t="s">
        <v>7</v>
      </c>
    </row>
    <row r="128" spans="1:6" x14ac:dyDescent="0.2">
      <c r="A128" s="26">
        <v>46083</v>
      </c>
      <c r="B128" s="25" t="s">
        <v>25</v>
      </c>
      <c r="C128" s="40" t="s">
        <v>225</v>
      </c>
      <c r="D128" s="40" t="s">
        <v>130</v>
      </c>
      <c r="E128" s="60">
        <v>8</v>
      </c>
      <c r="F128" s="23" t="s">
        <v>7</v>
      </c>
    </row>
    <row r="129" spans="1:6" x14ac:dyDescent="0.2">
      <c r="A129" s="63">
        <v>46083</v>
      </c>
      <c r="B129" s="23" t="s">
        <v>25</v>
      </c>
      <c r="C129" s="40" t="s">
        <v>226</v>
      </c>
      <c r="D129" s="40" t="s">
        <v>107</v>
      </c>
      <c r="E129" s="59">
        <v>5</v>
      </c>
      <c r="F129" s="40" t="s">
        <v>7</v>
      </c>
    </row>
    <row r="130" spans="1:6" x14ac:dyDescent="0.2">
      <c r="A130" s="41">
        <v>46083</v>
      </c>
      <c r="B130" s="25" t="s">
        <v>183</v>
      </c>
      <c r="C130" s="23" t="s">
        <v>202</v>
      </c>
      <c r="D130" s="40" t="s">
        <v>194</v>
      </c>
      <c r="E130" s="60">
        <v>3</v>
      </c>
      <c r="F130" s="23" t="s">
        <v>7</v>
      </c>
    </row>
    <row r="131" spans="1:6" x14ac:dyDescent="0.2">
      <c r="A131" s="41">
        <v>46083</v>
      </c>
      <c r="B131" s="25" t="s">
        <v>183</v>
      </c>
      <c r="C131" s="23" t="s">
        <v>202</v>
      </c>
      <c r="D131" s="40" t="s">
        <v>56</v>
      </c>
      <c r="E131" s="60">
        <v>5</v>
      </c>
      <c r="F131" s="23" t="s">
        <v>7</v>
      </c>
    </row>
    <row r="132" spans="1:6" x14ac:dyDescent="0.2">
      <c r="A132" s="41">
        <v>46083</v>
      </c>
      <c r="B132" s="25" t="s">
        <v>183</v>
      </c>
      <c r="C132" s="23" t="s">
        <v>202</v>
      </c>
      <c r="D132" s="40" t="s">
        <v>204</v>
      </c>
      <c r="E132" s="60">
        <v>8</v>
      </c>
      <c r="F132" s="23" t="s">
        <v>7</v>
      </c>
    </row>
    <row r="133" spans="1:6" x14ac:dyDescent="0.2">
      <c r="A133" s="41">
        <v>46083</v>
      </c>
      <c r="B133" s="25" t="s">
        <v>183</v>
      </c>
      <c r="C133" s="23" t="s">
        <v>202</v>
      </c>
      <c r="D133" s="40" t="s">
        <v>203</v>
      </c>
      <c r="E133" s="60">
        <v>11</v>
      </c>
      <c r="F133" s="23" t="s">
        <v>7</v>
      </c>
    </row>
    <row r="134" spans="1:6" x14ac:dyDescent="0.2">
      <c r="A134" s="41">
        <v>46083</v>
      </c>
      <c r="B134" s="25" t="s">
        <v>183</v>
      </c>
      <c r="C134" s="23" t="s">
        <v>202</v>
      </c>
      <c r="D134" s="40" t="s">
        <v>148</v>
      </c>
      <c r="E134" s="60">
        <v>5</v>
      </c>
      <c r="F134" s="23" t="s">
        <v>7</v>
      </c>
    </row>
    <row r="135" spans="1:6" x14ac:dyDescent="0.2">
      <c r="A135" s="41">
        <v>46083</v>
      </c>
      <c r="B135" s="25" t="s">
        <v>183</v>
      </c>
      <c r="C135" s="23" t="s">
        <v>202</v>
      </c>
      <c r="D135" s="40" t="s">
        <v>165</v>
      </c>
      <c r="E135" s="60">
        <v>9</v>
      </c>
      <c r="F135" s="23" t="s">
        <v>7</v>
      </c>
    </row>
    <row r="136" spans="1:6" x14ac:dyDescent="0.2">
      <c r="A136" s="37">
        <v>46084</v>
      </c>
      <c r="B136" s="23" t="s">
        <v>51</v>
      </c>
      <c r="C136" s="62" t="s">
        <v>110</v>
      </c>
      <c r="D136" s="39" t="s">
        <v>142</v>
      </c>
      <c r="E136" s="55"/>
      <c r="F136" s="25" t="s">
        <v>7</v>
      </c>
    </row>
    <row r="137" spans="1:6" x14ac:dyDescent="0.2">
      <c r="A137" s="37">
        <v>46084</v>
      </c>
      <c r="B137" s="23" t="s">
        <v>51</v>
      </c>
      <c r="C137" s="25" t="s">
        <v>111</v>
      </c>
      <c r="D137" s="39" t="s">
        <v>56</v>
      </c>
      <c r="E137" s="55"/>
      <c r="F137" s="25" t="s">
        <v>7</v>
      </c>
    </row>
    <row r="138" spans="1:6" x14ac:dyDescent="0.2">
      <c r="A138" s="37">
        <v>46084</v>
      </c>
      <c r="B138" s="23" t="s">
        <v>51</v>
      </c>
      <c r="C138" s="23" t="s">
        <v>111</v>
      </c>
      <c r="D138" s="40" t="s">
        <v>57</v>
      </c>
      <c r="E138" s="54"/>
      <c r="F138" s="23" t="s">
        <v>7</v>
      </c>
    </row>
    <row r="139" spans="1:6" x14ac:dyDescent="0.2">
      <c r="A139" s="7">
        <v>46085</v>
      </c>
      <c r="B139" s="4" t="s">
        <v>10</v>
      </c>
      <c r="C139" s="7" t="s">
        <v>91</v>
      </c>
      <c r="D139" s="7" t="s">
        <v>14</v>
      </c>
      <c r="E139" s="56"/>
      <c r="F139" s="7" t="s">
        <v>7</v>
      </c>
    </row>
    <row r="140" spans="1:6" x14ac:dyDescent="0.2">
      <c r="A140" s="71">
        <v>46086</v>
      </c>
      <c r="B140" s="75" t="s">
        <v>51</v>
      </c>
      <c r="C140" s="40" t="s">
        <v>208</v>
      </c>
      <c r="D140" s="40" t="s">
        <v>74</v>
      </c>
      <c r="E140" s="60">
        <v>8</v>
      </c>
      <c r="F140" s="23" t="s">
        <v>7</v>
      </c>
    </row>
    <row r="141" spans="1:6" x14ac:dyDescent="0.2">
      <c r="A141" s="41">
        <v>46086</v>
      </c>
      <c r="B141" s="25" t="s">
        <v>69</v>
      </c>
      <c r="C141" s="23" t="s">
        <v>207</v>
      </c>
      <c r="D141" s="40" t="s">
        <v>56</v>
      </c>
      <c r="E141" s="60">
        <v>4</v>
      </c>
      <c r="F141" s="23" t="s">
        <v>7</v>
      </c>
    </row>
    <row r="142" spans="1:6" x14ac:dyDescent="0.2">
      <c r="A142" s="71">
        <v>46086</v>
      </c>
      <c r="B142" s="72" t="s">
        <v>69</v>
      </c>
      <c r="C142" s="23" t="s">
        <v>202</v>
      </c>
      <c r="D142" s="40" t="s">
        <v>187</v>
      </c>
      <c r="E142" s="60">
        <v>7</v>
      </c>
      <c r="F142" s="23" t="s">
        <v>7</v>
      </c>
    </row>
    <row r="143" spans="1:6" x14ac:dyDescent="0.2">
      <c r="A143" s="41">
        <v>46086</v>
      </c>
      <c r="B143" s="25" t="s">
        <v>69</v>
      </c>
      <c r="C143" s="23" t="s">
        <v>202</v>
      </c>
      <c r="D143" s="40" t="s">
        <v>130</v>
      </c>
      <c r="E143" s="60">
        <v>3</v>
      </c>
      <c r="F143" s="23" t="s">
        <v>7</v>
      </c>
    </row>
    <row r="144" spans="1:6" x14ac:dyDescent="0.2">
      <c r="A144" s="73">
        <v>46086</v>
      </c>
      <c r="B144" s="25" t="s">
        <v>69</v>
      </c>
      <c r="C144" s="40" t="s">
        <v>227</v>
      </c>
      <c r="D144" s="40" t="s">
        <v>75</v>
      </c>
      <c r="E144" s="59">
        <v>3</v>
      </c>
      <c r="F144" s="40" t="s">
        <v>7</v>
      </c>
    </row>
    <row r="145" spans="1:6" x14ac:dyDescent="0.2">
      <c r="A145" s="63">
        <v>46090</v>
      </c>
      <c r="B145" s="23" t="s">
        <v>102</v>
      </c>
      <c r="C145" s="23" t="s">
        <v>210</v>
      </c>
      <c r="D145" s="40" t="s">
        <v>155</v>
      </c>
      <c r="E145" s="60">
        <v>7</v>
      </c>
      <c r="F145" s="23" t="s">
        <v>7</v>
      </c>
    </row>
    <row r="146" spans="1:6" x14ac:dyDescent="0.2">
      <c r="A146" s="63">
        <v>46090</v>
      </c>
      <c r="B146" s="23" t="s">
        <v>102</v>
      </c>
      <c r="C146" s="23" t="s">
        <v>210</v>
      </c>
      <c r="D146" s="40" t="s">
        <v>14</v>
      </c>
      <c r="E146" s="60">
        <v>4</v>
      </c>
      <c r="F146" s="23" t="s">
        <v>7</v>
      </c>
    </row>
    <row r="147" spans="1:6" x14ac:dyDescent="0.2">
      <c r="A147" s="63">
        <v>46090</v>
      </c>
      <c r="B147" s="23" t="s">
        <v>102</v>
      </c>
      <c r="C147" s="40" t="s">
        <v>212</v>
      </c>
      <c r="D147" s="40" t="s">
        <v>172</v>
      </c>
      <c r="E147" s="60">
        <v>1</v>
      </c>
      <c r="F147" s="40" t="s">
        <v>7</v>
      </c>
    </row>
    <row r="148" spans="1:6" x14ac:dyDescent="0.2">
      <c r="A148" s="63">
        <v>46090</v>
      </c>
      <c r="B148" s="23" t="s">
        <v>102</v>
      </c>
      <c r="C148" s="40" t="s">
        <v>208</v>
      </c>
      <c r="D148" s="40" t="s">
        <v>209</v>
      </c>
      <c r="E148" s="60">
        <v>3</v>
      </c>
      <c r="F148" s="23" t="s">
        <v>7</v>
      </c>
    </row>
    <row r="149" spans="1:6" x14ac:dyDescent="0.2">
      <c r="A149" s="41">
        <v>46090</v>
      </c>
      <c r="B149" s="25" t="s">
        <v>24</v>
      </c>
      <c r="C149" s="8" t="s">
        <v>206</v>
      </c>
      <c r="D149" s="8" t="s">
        <v>189</v>
      </c>
      <c r="E149" s="31">
        <v>10</v>
      </c>
      <c r="F149" s="8" t="s">
        <v>7</v>
      </c>
    </row>
    <row r="150" spans="1:6" x14ac:dyDescent="0.2">
      <c r="A150" s="41">
        <v>46090</v>
      </c>
      <c r="B150" s="25" t="s">
        <v>24</v>
      </c>
      <c r="C150" s="23" t="s">
        <v>206</v>
      </c>
      <c r="D150" s="23" t="s">
        <v>170</v>
      </c>
      <c r="E150" s="59">
        <v>10</v>
      </c>
      <c r="F150" s="23" t="s">
        <v>7</v>
      </c>
    </row>
    <row r="151" spans="1:6" x14ac:dyDescent="0.2">
      <c r="A151" s="41">
        <v>46090</v>
      </c>
      <c r="B151" s="25" t="s">
        <v>24</v>
      </c>
      <c r="C151" s="23" t="s">
        <v>206</v>
      </c>
      <c r="D151" s="40" t="s">
        <v>75</v>
      </c>
      <c r="E151" s="60">
        <v>10</v>
      </c>
      <c r="F151" s="23" t="s">
        <v>7</v>
      </c>
    </row>
    <row r="152" spans="1:6" x14ac:dyDescent="0.2">
      <c r="A152" s="41">
        <v>46090</v>
      </c>
      <c r="B152" s="25" t="s">
        <v>24</v>
      </c>
      <c r="C152" s="23" t="s">
        <v>206</v>
      </c>
      <c r="D152" s="23" t="s">
        <v>163</v>
      </c>
      <c r="E152" s="59">
        <v>10</v>
      </c>
      <c r="F152" s="23" t="s">
        <v>7</v>
      </c>
    </row>
    <row r="153" spans="1:6" x14ac:dyDescent="0.2">
      <c r="A153" s="41">
        <v>46090</v>
      </c>
      <c r="B153" s="25" t="s">
        <v>24</v>
      </c>
      <c r="C153" s="23" t="s">
        <v>206</v>
      </c>
      <c r="D153" s="23" t="s">
        <v>74</v>
      </c>
      <c r="E153" s="59">
        <v>11</v>
      </c>
      <c r="F153" s="23" t="s">
        <v>7</v>
      </c>
    </row>
    <row r="154" spans="1:6" x14ac:dyDescent="0.2">
      <c r="A154" s="37">
        <v>46090</v>
      </c>
      <c r="B154" s="23" t="s">
        <v>109</v>
      </c>
      <c r="C154" s="23" t="s">
        <v>131</v>
      </c>
      <c r="D154" s="23" t="s">
        <v>16</v>
      </c>
      <c r="E154" s="54"/>
      <c r="F154" s="23" t="s">
        <v>132</v>
      </c>
    </row>
    <row r="155" spans="1:6" x14ac:dyDescent="0.2">
      <c r="A155" s="37">
        <v>46090</v>
      </c>
      <c r="B155" s="23" t="s">
        <v>109</v>
      </c>
      <c r="C155" s="23" t="s">
        <v>131</v>
      </c>
      <c r="D155" s="23" t="s">
        <v>107</v>
      </c>
      <c r="E155" s="54"/>
      <c r="F155" s="23" t="s">
        <v>132</v>
      </c>
    </row>
    <row r="156" spans="1:6" x14ac:dyDescent="0.2">
      <c r="A156" s="41">
        <v>46090</v>
      </c>
      <c r="B156" s="25" t="s">
        <v>109</v>
      </c>
      <c r="C156" s="23" t="s">
        <v>131</v>
      </c>
      <c r="D156" s="23" t="s">
        <v>108</v>
      </c>
      <c r="E156" s="54"/>
      <c r="F156" s="23" t="s">
        <v>132</v>
      </c>
    </row>
    <row r="157" spans="1:6" x14ac:dyDescent="0.2">
      <c r="A157" s="63">
        <v>46090</v>
      </c>
      <c r="B157" s="23" t="s">
        <v>103</v>
      </c>
      <c r="C157" s="23" t="s">
        <v>219</v>
      </c>
      <c r="D157" s="23" t="s">
        <v>57</v>
      </c>
      <c r="E157" s="59">
        <v>9</v>
      </c>
      <c r="F157" s="23" t="s">
        <v>7</v>
      </c>
    </row>
    <row r="158" spans="1:6" x14ac:dyDescent="0.2">
      <c r="A158" s="63">
        <v>46090</v>
      </c>
      <c r="B158" s="23" t="s">
        <v>103</v>
      </c>
      <c r="C158" s="23" t="s">
        <v>220</v>
      </c>
      <c r="D158" s="40" t="s">
        <v>168</v>
      </c>
      <c r="E158" s="60">
        <v>5</v>
      </c>
      <c r="F158" s="40" t="s">
        <v>7</v>
      </c>
    </row>
    <row r="159" spans="1:6" x14ac:dyDescent="0.2">
      <c r="A159" s="26">
        <v>46090</v>
      </c>
      <c r="B159" s="23" t="s">
        <v>52</v>
      </c>
      <c r="C159" s="40" t="s">
        <v>216</v>
      </c>
      <c r="D159" s="40" t="s">
        <v>129</v>
      </c>
      <c r="E159" s="60">
        <v>3</v>
      </c>
      <c r="F159" s="40" t="s">
        <v>7</v>
      </c>
    </row>
    <row r="160" spans="1:6" x14ac:dyDescent="0.2">
      <c r="A160" s="26">
        <v>46090</v>
      </c>
      <c r="B160" s="23" t="s">
        <v>52</v>
      </c>
      <c r="C160" s="40" t="s">
        <v>217</v>
      </c>
      <c r="D160" s="40" t="s">
        <v>26</v>
      </c>
      <c r="E160" s="60">
        <v>4</v>
      </c>
      <c r="F160" s="40" t="s">
        <v>7</v>
      </c>
    </row>
    <row r="161" spans="1:6" x14ac:dyDescent="0.2">
      <c r="A161" s="26">
        <v>46090</v>
      </c>
      <c r="B161" s="23" t="s">
        <v>52</v>
      </c>
      <c r="C161" s="23" t="s">
        <v>218</v>
      </c>
      <c r="D161" s="40" t="s">
        <v>163</v>
      </c>
      <c r="E161" s="60">
        <v>5</v>
      </c>
      <c r="F161" s="40" t="s">
        <v>7</v>
      </c>
    </row>
    <row r="162" spans="1:6" x14ac:dyDescent="0.2">
      <c r="A162" s="26">
        <v>46090</v>
      </c>
      <c r="B162" s="23" t="s">
        <v>52</v>
      </c>
      <c r="C162" s="40" t="s">
        <v>215</v>
      </c>
      <c r="D162" s="40" t="s">
        <v>128</v>
      </c>
      <c r="E162" s="60">
        <v>5</v>
      </c>
      <c r="F162" s="40" t="s">
        <v>7</v>
      </c>
    </row>
    <row r="163" spans="1:6" x14ac:dyDescent="0.2">
      <c r="A163" s="41">
        <v>46090</v>
      </c>
      <c r="B163" s="25" t="s">
        <v>183</v>
      </c>
      <c r="C163" s="23" t="s">
        <v>202</v>
      </c>
      <c r="D163" s="40" t="s">
        <v>194</v>
      </c>
      <c r="E163" s="60">
        <v>3</v>
      </c>
      <c r="F163" s="23" t="s">
        <v>7</v>
      </c>
    </row>
    <row r="164" spans="1:6" x14ac:dyDescent="0.2">
      <c r="A164" s="41">
        <v>46090</v>
      </c>
      <c r="B164" s="25" t="s">
        <v>183</v>
      </c>
      <c r="C164" s="23" t="s">
        <v>202</v>
      </c>
      <c r="D164" s="40" t="s">
        <v>187</v>
      </c>
      <c r="E164" s="60">
        <v>7</v>
      </c>
      <c r="F164" s="23" t="s">
        <v>7</v>
      </c>
    </row>
    <row r="165" spans="1:6" x14ac:dyDescent="0.2">
      <c r="A165" s="41">
        <v>46090</v>
      </c>
      <c r="B165" s="25" t="s">
        <v>183</v>
      </c>
      <c r="C165" s="23" t="s">
        <v>202</v>
      </c>
      <c r="D165" s="40" t="s">
        <v>56</v>
      </c>
      <c r="E165" s="60">
        <v>5</v>
      </c>
      <c r="F165" s="23" t="s">
        <v>7</v>
      </c>
    </row>
    <row r="166" spans="1:6" x14ac:dyDescent="0.2">
      <c r="A166" s="41">
        <v>46090</v>
      </c>
      <c r="B166" s="25" t="s">
        <v>183</v>
      </c>
      <c r="C166" s="23" t="s">
        <v>202</v>
      </c>
      <c r="D166" s="40" t="s">
        <v>130</v>
      </c>
      <c r="E166" s="60">
        <v>3</v>
      </c>
      <c r="F166" s="23" t="s">
        <v>7</v>
      </c>
    </row>
    <row r="167" spans="1:6" x14ac:dyDescent="0.2">
      <c r="A167" s="41">
        <v>46090</v>
      </c>
      <c r="B167" s="25" t="s">
        <v>183</v>
      </c>
      <c r="C167" s="23" t="s">
        <v>202</v>
      </c>
      <c r="D167" s="40" t="s">
        <v>204</v>
      </c>
      <c r="E167" s="60">
        <v>8</v>
      </c>
      <c r="F167" s="23" t="s">
        <v>7</v>
      </c>
    </row>
    <row r="168" spans="1:6" x14ac:dyDescent="0.2">
      <c r="A168" s="41">
        <v>46090</v>
      </c>
      <c r="B168" s="25" t="s">
        <v>183</v>
      </c>
      <c r="C168" s="23" t="s">
        <v>202</v>
      </c>
      <c r="D168" s="40" t="s">
        <v>203</v>
      </c>
      <c r="E168" s="60">
        <v>11</v>
      </c>
      <c r="F168" s="23" t="s">
        <v>7</v>
      </c>
    </row>
    <row r="169" spans="1:6" x14ac:dyDescent="0.2">
      <c r="A169" s="41">
        <v>46090</v>
      </c>
      <c r="B169" s="25" t="s">
        <v>183</v>
      </c>
      <c r="C169" s="23" t="s">
        <v>202</v>
      </c>
      <c r="D169" s="40" t="s">
        <v>148</v>
      </c>
      <c r="E169" s="60">
        <v>5</v>
      </c>
      <c r="F169" s="23" t="s">
        <v>7</v>
      </c>
    </row>
    <row r="170" spans="1:6" x14ac:dyDescent="0.2">
      <c r="A170" s="41">
        <v>46090</v>
      </c>
      <c r="B170" s="25" t="s">
        <v>183</v>
      </c>
      <c r="C170" s="23" t="s">
        <v>202</v>
      </c>
      <c r="D170" s="40" t="s">
        <v>165</v>
      </c>
      <c r="E170" s="60">
        <v>9</v>
      </c>
      <c r="F170" s="23" t="s">
        <v>7</v>
      </c>
    </row>
    <row r="171" spans="1:6" x14ac:dyDescent="0.2">
      <c r="A171" s="41">
        <v>46090</v>
      </c>
      <c r="B171" s="25" t="s">
        <v>223</v>
      </c>
      <c r="C171" s="40" t="s">
        <v>224</v>
      </c>
      <c r="D171" s="40" t="s">
        <v>108</v>
      </c>
      <c r="E171" s="60">
        <v>2</v>
      </c>
      <c r="F171" s="23" t="s">
        <v>157</v>
      </c>
    </row>
    <row r="172" spans="1:6" x14ac:dyDescent="0.2">
      <c r="A172" s="41">
        <v>46090</v>
      </c>
      <c r="B172" s="25" t="s">
        <v>223</v>
      </c>
      <c r="C172" s="40" t="s">
        <v>226</v>
      </c>
      <c r="D172" s="40" t="s">
        <v>107</v>
      </c>
      <c r="E172" s="59">
        <v>5</v>
      </c>
      <c r="F172" s="40" t="s">
        <v>7</v>
      </c>
    </row>
    <row r="173" spans="1:6" x14ac:dyDescent="0.2">
      <c r="A173" s="41">
        <v>46090</v>
      </c>
      <c r="B173" s="25" t="s">
        <v>223</v>
      </c>
      <c r="C173" s="40" t="s">
        <v>227</v>
      </c>
      <c r="D173" s="40" t="s">
        <v>75</v>
      </c>
      <c r="E173" s="59">
        <v>3</v>
      </c>
      <c r="F173" s="40" t="s">
        <v>7</v>
      </c>
    </row>
    <row r="174" spans="1:6" x14ac:dyDescent="0.2">
      <c r="A174" s="26">
        <v>46093</v>
      </c>
      <c r="B174" s="25" t="s">
        <v>52</v>
      </c>
      <c r="C174" s="23" t="s">
        <v>213</v>
      </c>
      <c r="D174" s="39" t="s">
        <v>204</v>
      </c>
      <c r="E174" s="60">
        <v>5</v>
      </c>
      <c r="F174" s="23" t="s">
        <v>7</v>
      </c>
    </row>
    <row r="175" spans="1:6" x14ac:dyDescent="0.2">
      <c r="A175" s="26">
        <v>46093</v>
      </c>
      <c r="B175" s="25" t="s">
        <v>230</v>
      </c>
      <c r="C175" s="40" t="s">
        <v>222</v>
      </c>
      <c r="D175" s="40" t="s">
        <v>129</v>
      </c>
      <c r="E175" s="60">
        <v>1</v>
      </c>
      <c r="F175" s="40" t="s">
        <v>7</v>
      </c>
    </row>
    <row r="176" spans="1:6" x14ac:dyDescent="0.2">
      <c r="A176" s="26">
        <v>46093</v>
      </c>
      <c r="B176" s="25" t="s">
        <v>230</v>
      </c>
      <c r="C176" s="23" t="s">
        <v>221</v>
      </c>
      <c r="D176" s="23" t="s">
        <v>14</v>
      </c>
      <c r="E176" s="59">
        <v>2</v>
      </c>
      <c r="F176" s="40" t="s">
        <v>7</v>
      </c>
    </row>
    <row r="177" spans="1:6" x14ac:dyDescent="0.2">
      <c r="A177" s="41">
        <v>46093</v>
      </c>
      <c r="B177" s="25" t="s">
        <v>51</v>
      </c>
      <c r="C177" s="25" t="s">
        <v>184</v>
      </c>
      <c r="D177" s="23" t="s">
        <v>148</v>
      </c>
      <c r="E177" s="59">
        <v>10</v>
      </c>
      <c r="F177" s="23" t="s">
        <v>149</v>
      </c>
    </row>
    <row r="178" spans="1:6" x14ac:dyDescent="0.2">
      <c r="A178" s="41">
        <v>46093</v>
      </c>
      <c r="B178" s="25" t="s">
        <v>51</v>
      </c>
      <c r="C178" s="40" t="s">
        <v>185</v>
      </c>
      <c r="D178" s="40" t="s">
        <v>57</v>
      </c>
      <c r="E178" s="60">
        <v>3</v>
      </c>
      <c r="F178" s="23" t="s">
        <v>7</v>
      </c>
    </row>
    <row r="179" spans="1:6" x14ac:dyDescent="0.2">
      <c r="A179" s="41">
        <v>46093</v>
      </c>
      <c r="B179" s="25" t="s">
        <v>51</v>
      </c>
      <c r="C179" s="64" t="s">
        <v>186</v>
      </c>
      <c r="D179" s="37" t="s">
        <v>187</v>
      </c>
      <c r="E179" s="59">
        <v>4</v>
      </c>
      <c r="F179" s="65" t="s">
        <v>7</v>
      </c>
    </row>
    <row r="180" spans="1:6" x14ac:dyDescent="0.2">
      <c r="A180" s="41">
        <v>46093</v>
      </c>
      <c r="B180" s="25" t="s">
        <v>51</v>
      </c>
      <c r="C180" s="39" t="s">
        <v>188</v>
      </c>
      <c r="D180" s="40" t="s">
        <v>189</v>
      </c>
      <c r="E180" s="59">
        <v>9</v>
      </c>
      <c r="F180" s="23" t="s">
        <v>7</v>
      </c>
    </row>
    <row r="181" spans="1:6" x14ac:dyDescent="0.2">
      <c r="A181" s="41">
        <v>46093</v>
      </c>
      <c r="B181" s="23" t="s">
        <v>51</v>
      </c>
      <c r="C181" s="64" t="s">
        <v>190</v>
      </c>
      <c r="D181" s="37" t="s">
        <v>191</v>
      </c>
      <c r="E181" s="59">
        <v>2</v>
      </c>
      <c r="F181" s="65" t="s">
        <v>192</v>
      </c>
    </row>
    <row r="182" spans="1:6" x14ac:dyDescent="0.2">
      <c r="A182" s="41">
        <v>46093</v>
      </c>
      <c r="B182" s="23" t="s">
        <v>51</v>
      </c>
      <c r="C182" s="39" t="s">
        <v>193</v>
      </c>
      <c r="D182" s="40" t="s">
        <v>194</v>
      </c>
      <c r="E182" s="60">
        <v>6</v>
      </c>
      <c r="F182" s="23" t="s">
        <v>7</v>
      </c>
    </row>
    <row r="183" spans="1:6" x14ac:dyDescent="0.2">
      <c r="A183" s="63">
        <v>46093</v>
      </c>
      <c r="B183" s="23" t="s">
        <v>51</v>
      </c>
      <c r="C183" s="23" t="s">
        <v>228</v>
      </c>
      <c r="D183" s="23" t="s">
        <v>196</v>
      </c>
      <c r="E183" s="59">
        <v>8</v>
      </c>
      <c r="F183" s="23" t="s">
        <v>197</v>
      </c>
    </row>
    <row r="184" spans="1:6" x14ac:dyDescent="0.2">
      <c r="A184" s="22">
        <v>46097</v>
      </c>
      <c r="B184" s="10" t="s">
        <v>24</v>
      </c>
      <c r="C184" s="11" t="s">
        <v>137</v>
      </c>
      <c r="D184" s="7" t="s">
        <v>135</v>
      </c>
      <c r="E184" s="57">
        <v>50</v>
      </c>
      <c r="F184" s="4" t="s">
        <v>7</v>
      </c>
    </row>
    <row r="185" spans="1:6" x14ac:dyDescent="0.2">
      <c r="A185" s="37">
        <v>46097</v>
      </c>
      <c r="B185" s="23" t="s">
        <v>109</v>
      </c>
      <c r="C185" s="23" t="s">
        <v>131</v>
      </c>
      <c r="D185" s="23" t="s">
        <v>16</v>
      </c>
      <c r="E185" s="54"/>
      <c r="F185" s="23" t="s">
        <v>132</v>
      </c>
    </row>
    <row r="186" spans="1:6" x14ac:dyDescent="0.2">
      <c r="A186" s="41">
        <v>46097</v>
      </c>
      <c r="B186" s="25" t="s">
        <v>109</v>
      </c>
      <c r="C186" s="23" t="s">
        <v>131</v>
      </c>
      <c r="D186" s="23" t="s">
        <v>107</v>
      </c>
      <c r="E186" s="54"/>
      <c r="F186" s="23" t="s">
        <v>132</v>
      </c>
    </row>
    <row r="187" spans="1:6" x14ac:dyDescent="0.2">
      <c r="A187" s="41">
        <v>46097</v>
      </c>
      <c r="B187" s="25" t="s">
        <v>109</v>
      </c>
      <c r="C187" s="23" t="s">
        <v>131</v>
      </c>
      <c r="D187" s="23" t="s">
        <v>108</v>
      </c>
      <c r="E187" s="54"/>
      <c r="F187" s="23" t="s">
        <v>132</v>
      </c>
    </row>
    <row r="188" spans="1:6" x14ac:dyDescent="0.2">
      <c r="A188" s="26">
        <v>46097</v>
      </c>
      <c r="B188" s="25" t="s">
        <v>229</v>
      </c>
      <c r="C188" s="39" t="s">
        <v>211</v>
      </c>
      <c r="D188" s="39" t="s">
        <v>194</v>
      </c>
      <c r="E188" s="60">
        <v>2</v>
      </c>
      <c r="F188" s="23" t="s">
        <v>7</v>
      </c>
    </row>
    <row r="189" spans="1:6" x14ac:dyDescent="0.2">
      <c r="A189" s="26">
        <v>46097</v>
      </c>
      <c r="B189" s="25" t="s">
        <v>229</v>
      </c>
      <c r="C189" s="40" t="s">
        <v>208</v>
      </c>
      <c r="D189" s="40" t="s">
        <v>74</v>
      </c>
      <c r="E189" s="60">
        <v>8</v>
      </c>
      <c r="F189" s="23" t="s">
        <v>7</v>
      </c>
    </row>
    <row r="190" spans="1:6" x14ac:dyDescent="0.2">
      <c r="A190" s="41">
        <v>46097</v>
      </c>
      <c r="B190" s="25" t="s">
        <v>52</v>
      </c>
      <c r="C190" s="40" t="s">
        <v>225</v>
      </c>
      <c r="D190" s="40" t="s">
        <v>130</v>
      </c>
      <c r="E190" s="60">
        <v>8</v>
      </c>
      <c r="F190" s="23" t="s">
        <v>7</v>
      </c>
    </row>
    <row r="191" spans="1:6" x14ac:dyDescent="0.2">
      <c r="A191" s="41">
        <v>46097</v>
      </c>
      <c r="B191" s="25" t="s">
        <v>25</v>
      </c>
      <c r="C191" s="8" t="s">
        <v>206</v>
      </c>
      <c r="D191" s="8" t="s">
        <v>189</v>
      </c>
      <c r="E191" s="31">
        <v>10</v>
      </c>
      <c r="F191" s="8" t="s">
        <v>7</v>
      </c>
    </row>
    <row r="192" spans="1:6" x14ac:dyDescent="0.2">
      <c r="A192" s="41">
        <v>46097</v>
      </c>
      <c r="B192" s="25" t="s">
        <v>25</v>
      </c>
      <c r="C192" s="23" t="s">
        <v>206</v>
      </c>
      <c r="D192" s="23" t="s">
        <v>170</v>
      </c>
      <c r="E192" s="59">
        <v>10</v>
      </c>
      <c r="F192" s="23" t="s">
        <v>7</v>
      </c>
    </row>
    <row r="193" spans="1:6" x14ac:dyDescent="0.2">
      <c r="A193" s="41">
        <v>46097</v>
      </c>
      <c r="B193" s="25" t="s">
        <v>25</v>
      </c>
      <c r="C193" s="23" t="s">
        <v>206</v>
      </c>
      <c r="D193" s="40" t="s">
        <v>75</v>
      </c>
      <c r="E193" s="60">
        <v>10</v>
      </c>
      <c r="F193" s="23" t="s">
        <v>7</v>
      </c>
    </row>
    <row r="194" spans="1:6" x14ac:dyDescent="0.2">
      <c r="A194" s="41">
        <v>46097</v>
      </c>
      <c r="B194" s="25" t="s">
        <v>25</v>
      </c>
      <c r="C194" s="23" t="s">
        <v>206</v>
      </c>
      <c r="D194" s="23" t="s">
        <v>163</v>
      </c>
      <c r="E194" s="59">
        <v>10</v>
      </c>
      <c r="F194" s="23" t="s">
        <v>7</v>
      </c>
    </row>
    <row r="195" spans="1:6" x14ac:dyDescent="0.2">
      <c r="A195" s="41">
        <v>46097</v>
      </c>
      <c r="B195" s="25" t="s">
        <v>25</v>
      </c>
      <c r="C195" s="23" t="s">
        <v>206</v>
      </c>
      <c r="D195" s="23" t="s">
        <v>74</v>
      </c>
      <c r="E195" s="59">
        <v>11</v>
      </c>
      <c r="F195" s="23" t="s">
        <v>7</v>
      </c>
    </row>
    <row r="196" spans="1:6" x14ac:dyDescent="0.2">
      <c r="A196" s="7">
        <v>46098</v>
      </c>
      <c r="B196" s="7" t="s">
        <v>123</v>
      </c>
      <c r="C196" s="4" t="s">
        <v>80</v>
      </c>
      <c r="D196" s="4" t="s">
        <v>39</v>
      </c>
      <c r="E196" s="57"/>
      <c r="F196" s="4" t="s">
        <v>7</v>
      </c>
    </row>
    <row r="197" spans="1:6" x14ac:dyDescent="0.2">
      <c r="A197" s="9">
        <v>46099</v>
      </c>
      <c r="B197" s="10" t="s">
        <v>23</v>
      </c>
      <c r="C197" s="16" t="s">
        <v>21</v>
      </c>
      <c r="D197" s="16" t="s">
        <v>134</v>
      </c>
      <c r="E197" s="57"/>
      <c r="F197" s="16" t="s">
        <v>7</v>
      </c>
    </row>
    <row r="198" spans="1:6" x14ac:dyDescent="0.2">
      <c r="A198" s="7">
        <v>46099</v>
      </c>
      <c r="B198" s="7" t="s">
        <v>77</v>
      </c>
      <c r="C198" s="4" t="s">
        <v>13</v>
      </c>
      <c r="D198" s="4" t="s">
        <v>39</v>
      </c>
      <c r="E198" s="57"/>
      <c r="F198" s="4" t="s">
        <v>7</v>
      </c>
    </row>
    <row r="199" spans="1:6" x14ac:dyDescent="0.2">
      <c r="A199" s="9">
        <v>46100</v>
      </c>
      <c r="B199" s="7" t="s">
        <v>94</v>
      </c>
      <c r="C199" s="16" t="s">
        <v>100</v>
      </c>
      <c r="D199" s="16" t="s">
        <v>101</v>
      </c>
      <c r="E199" s="6"/>
      <c r="F199" s="10" t="s">
        <v>33</v>
      </c>
    </row>
    <row r="200" spans="1:6" x14ac:dyDescent="0.2">
      <c r="A200" s="26">
        <v>46104</v>
      </c>
      <c r="B200" s="25" t="s">
        <v>102</v>
      </c>
      <c r="C200" s="40" t="s">
        <v>217</v>
      </c>
      <c r="D200" s="40" t="s">
        <v>203</v>
      </c>
      <c r="E200" s="60">
        <v>4</v>
      </c>
      <c r="F200" s="40" t="s">
        <v>7</v>
      </c>
    </row>
    <row r="201" spans="1:6" x14ac:dyDescent="0.2">
      <c r="A201" s="26">
        <v>46104</v>
      </c>
      <c r="B201" s="25" t="s">
        <v>24</v>
      </c>
      <c r="C201" s="40" t="s">
        <v>181</v>
      </c>
      <c r="D201" s="40" t="s">
        <v>182</v>
      </c>
      <c r="E201" s="60">
        <v>6</v>
      </c>
      <c r="F201" s="40" t="s">
        <v>7</v>
      </c>
    </row>
    <row r="202" spans="1:6" x14ac:dyDescent="0.2">
      <c r="A202" s="26">
        <v>46104</v>
      </c>
      <c r="B202" s="25" t="s">
        <v>24</v>
      </c>
      <c r="C202" s="25" t="s">
        <v>180</v>
      </c>
      <c r="D202" s="39" t="s">
        <v>129</v>
      </c>
      <c r="E202" s="61">
        <v>3</v>
      </c>
      <c r="F202" s="23" t="s">
        <v>7</v>
      </c>
    </row>
    <row r="203" spans="1:6" x14ac:dyDescent="0.2">
      <c r="A203" s="26">
        <v>46104</v>
      </c>
      <c r="B203" s="25" t="s">
        <v>24</v>
      </c>
      <c r="C203" s="25" t="s">
        <v>176</v>
      </c>
      <c r="D203" s="23" t="s">
        <v>177</v>
      </c>
      <c r="E203" s="61">
        <v>9</v>
      </c>
      <c r="F203" s="23" t="s">
        <v>7</v>
      </c>
    </row>
    <row r="204" spans="1:6" x14ac:dyDescent="0.2">
      <c r="A204" s="26">
        <v>46104</v>
      </c>
      <c r="B204" s="25" t="s">
        <v>24</v>
      </c>
      <c r="C204" s="40" t="s">
        <v>176</v>
      </c>
      <c r="D204" s="40" t="s">
        <v>74</v>
      </c>
      <c r="E204" s="59">
        <v>5</v>
      </c>
      <c r="F204" s="23" t="s">
        <v>7</v>
      </c>
    </row>
    <row r="205" spans="1:6" x14ac:dyDescent="0.2">
      <c r="A205" s="26">
        <v>46104</v>
      </c>
      <c r="B205" s="25" t="s">
        <v>24</v>
      </c>
      <c r="C205" s="39" t="s">
        <v>178</v>
      </c>
      <c r="D205" s="40" t="s">
        <v>232</v>
      </c>
      <c r="E205" s="59">
        <v>7</v>
      </c>
      <c r="F205" s="23" t="s">
        <v>7</v>
      </c>
    </row>
    <row r="206" spans="1:6" x14ac:dyDescent="0.2">
      <c r="A206" s="26">
        <v>46104</v>
      </c>
      <c r="B206" s="25" t="s">
        <v>24</v>
      </c>
      <c r="C206" s="39" t="s">
        <v>179</v>
      </c>
      <c r="D206" s="39" t="s">
        <v>107</v>
      </c>
      <c r="E206" s="61">
        <v>11</v>
      </c>
      <c r="F206" s="23" t="s">
        <v>7</v>
      </c>
    </row>
    <row r="207" spans="1:6" x14ac:dyDescent="0.2">
      <c r="A207" s="7">
        <v>46104</v>
      </c>
      <c r="B207" s="7" t="s">
        <v>24</v>
      </c>
      <c r="C207" s="4" t="s">
        <v>15</v>
      </c>
      <c r="D207" s="4" t="s">
        <v>17</v>
      </c>
      <c r="E207" s="57"/>
      <c r="F207" s="4" t="s">
        <v>7</v>
      </c>
    </row>
    <row r="208" spans="1:6" x14ac:dyDescent="0.2">
      <c r="A208" s="63">
        <v>46104</v>
      </c>
      <c r="B208" s="23" t="s">
        <v>183</v>
      </c>
      <c r="C208" s="25" t="s">
        <v>184</v>
      </c>
      <c r="D208" s="23" t="s">
        <v>148</v>
      </c>
      <c r="E208" s="59">
        <v>10</v>
      </c>
      <c r="F208" s="23" t="s">
        <v>149</v>
      </c>
    </row>
    <row r="209" spans="1:6" x14ac:dyDescent="0.2">
      <c r="A209" s="63">
        <v>46104</v>
      </c>
      <c r="B209" s="23" t="s">
        <v>183</v>
      </c>
      <c r="C209" s="40" t="s">
        <v>185</v>
      </c>
      <c r="D209" s="40" t="s">
        <v>57</v>
      </c>
      <c r="E209" s="60">
        <v>3</v>
      </c>
      <c r="F209" s="23" t="s">
        <v>7</v>
      </c>
    </row>
    <row r="210" spans="1:6" x14ac:dyDescent="0.2">
      <c r="A210" s="63">
        <v>46104</v>
      </c>
      <c r="B210" s="23" t="s">
        <v>183</v>
      </c>
      <c r="C210" s="64" t="s">
        <v>186</v>
      </c>
      <c r="D210" s="37" t="s">
        <v>187</v>
      </c>
      <c r="E210" s="59">
        <v>4</v>
      </c>
      <c r="F210" s="65" t="s">
        <v>7</v>
      </c>
    </row>
    <row r="211" spans="1:6" x14ac:dyDescent="0.2">
      <c r="A211" s="63">
        <v>46104</v>
      </c>
      <c r="B211" s="23" t="s">
        <v>183</v>
      </c>
      <c r="C211" s="39" t="s">
        <v>188</v>
      </c>
      <c r="D211" s="40" t="s">
        <v>189</v>
      </c>
      <c r="E211" s="59">
        <v>9</v>
      </c>
      <c r="F211" s="23" t="s">
        <v>7</v>
      </c>
    </row>
    <row r="212" spans="1:6" x14ac:dyDescent="0.2">
      <c r="A212" s="63">
        <v>46104</v>
      </c>
      <c r="B212" s="23" t="s">
        <v>183</v>
      </c>
      <c r="C212" s="64" t="s">
        <v>190</v>
      </c>
      <c r="D212" s="37" t="s">
        <v>191</v>
      </c>
      <c r="E212" s="59">
        <v>2</v>
      </c>
      <c r="F212" s="65" t="s">
        <v>192</v>
      </c>
    </row>
    <row r="213" spans="1:6" x14ac:dyDescent="0.2">
      <c r="A213" s="63">
        <v>46104</v>
      </c>
      <c r="B213" s="23" t="s">
        <v>183</v>
      </c>
      <c r="C213" s="39" t="s">
        <v>193</v>
      </c>
      <c r="D213" s="40" t="s">
        <v>194</v>
      </c>
      <c r="E213" s="60">
        <v>6</v>
      </c>
      <c r="F213" s="23" t="s">
        <v>7</v>
      </c>
    </row>
    <row r="214" spans="1:6" x14ac:dyDescent="0.2">
      <c r="A214" s="26">
        <v>46104</v>
      </c>
      <c r="B214" s="25" t="s">
        <v>51</v>
      </c>
      <c r="C214" s="23" t="s">
        <v>228</v>
      </c>
      <c r="D214" s="23" t="s">
        <v>196</v>
      </c>
      <c r="E214" s="59">
        <v>8</v>
      </c>
      <c r="F214" s="23" t="s">
        <v>197</v>
      </c>
    </row>
    <row r="215" spans="1:6" x14ac:dyDescent="0.2">
      <c r="A215" s="7">
        <v>46105</v>
      </c>
      <c r="B215" s="7" t="s">
        <v>124</v>
      </c>
      <c r="C215" s="11" t="s">
        <v>46</v>
      </c>
      <c r="D215" s="7" t="s">
        <v>39</v>
      </c>
      <c r="E215" s="6"/>
      <c r="F215" s="10" t="s">
        <v>7</v>
      </c>
    </row>
    <row r="216" spans="1:6" x14ac:dyDescent="0.2">
      <c r="A216" s="7">
        <v>46105</v>
      </c>
      <c r="B216" s="7" t="s">
        <v>10</v>
      </c>
      <c r="C216" s="4" t="s">
        <v>11</v>
      </c>
      <c r="D216" s="4" t="s">
        <v>17</v>
      </c>
      <c r="E216" s="57"/>
      <c r="F216" s="4" t="s">
        <v>7</v>
      </c>
    </row>
    <row r="217" spans="1:6" x14ac:dyDescent="0.2">
      <c r="A217" s="63">
        <v>46107</v>
      </c>
      <c r="B217" s="23" t="s">
        <v>51</v>
      </c>
      <c r="C217" s="40" t="s">
        <v>201</v>
      </c>
      <c r="D217" s="40" t="s">
        <v>56</v>
      </c>
      <c r="E217" s="60">
        <v>7</v>
      </c>
      <c r="F217" s="23" t="s">
        <v>7</v>
      </c>
    </row>
    <row r="218" spans="1:6" x14ac:dyDescent="0.2">
      <c r="A218" s="63">
        <v>46107</v>
      </c>
      <c r="B218" s="23" t="s">
        <v>51</v>
      </c>
      <c r="C218" s="23" t="s">
        <v>201</v>
      </c>
      <c r="D218" s="23" t="s">
        <v>26</v>
      </c>
      <c r="E218" s="60">
        <v>8</v>
      </c>
      <c r="F218" s="23" t="s">
        <v>7</v>
      </c>
    </row>
    <row r="219" spans="1:6" x14ac:dyDescent="0.2">
      <c r="A219" s="63">
        <v>46107</v>
      </c>
      <c r="B219" s="23" t="s">
        <v>51</v>
      </c>
      <c r="C219" s="25" t="s">
        <v>195</v>
      </c>
      <c r="D219" s="39" t="s">
        <v>196</v>
      </c>
      <c r="E219" s="61">
        <v>8</v>
      </c>
      <c r="F219" s="23" t="s">
        <v>197</v>
      </c>
    </row>
    <row r="220" spans="1:6" x14ac:dyDescent="0.2">
      <c r="A220" s="63">
        <v>46107</v>
      </c>
      <c r="B220" s="23" t="s">
        <v>51</v>
      </c>
      <c r="C220" s="25" t="s">
        <v>198</v>
      </c>
      <c r="D220" s="39" t="s">
        <v>199</v>
      </c>
      <c r="E220" s="61">
        <v>9</v>
      </c>
      <c r="F220" s="23" t="s">
        <v>200</v>
      </c>
    </row>
    <row r="221" spans="1:6" x14ac:dyDescent="0.2">
      <c r="A221" s="63">
        <v>46125</v>
      </c>
      <c r="B221" s="23" t="s">
        <v>24</v>
      </c>
      <c r="C221" s="39" t="s">
        <v>166</v>
      </c>
      <c r="D221" s="40" t="s">
        <v>130</v>
      </c>
      <c r="E221" s="60">
        <v>8</v>
      </c>
      <c r="F221" s="23" t="s">
        <v>7</v>
      </c>
    </row>
    <row r="222" spans="1:6" x14ac:dyDescent="0.2">
      <c r="A222" s="63">
        <v>46125</v>
      </c>
      <c r="B222" s="23" t="s">
        <v>24</v>
      </c>
      <c r="C222" s="25" t="s">
        <v>162</v>
      </c>
      <c r="D222" s="23" t="s">
        <v>163</v>
      </c>
      <c r="E222" s="60">
        <v>7</v>
      </c>
      <c r="F222" s="23" t="s">
        <v>7</v>
      </c>
    </row>
    <row r="223" spans="1:6" x14ac:dyDescent="0.2">
      <c r="A223" s="63">
        <v>46125</v>
      </c>
      <c r="B223" s="23" t="s">
        <v>24</v>
      </c>
      <c r="C223" s="25" t="s">
        <v>164</v>
      </c>
      <c r="D223" s="23" t="s">
        <v>165</v>
      </c>
      <c r="E223" s="60">
        <v>4</v>
      </c>
      <c r="F223" s="23" t="s">
        <v>7</v>
      </c>
    </row>
    <row r="224" spans="1:6" x14ac:dyDescent="0.2">
      <c r="A224" s="63">
        <v>46125</v>
      </c>
      <c r="B224" s="23" t="s">
        <v>24</v>
      </c>
      <c r="C224" s="25" t="s">
        <v>174</v>
      </c>
      <c r="D224" s="39" t="s">
        <v>14</v>
      </c>
      <c r="E224" s="61">
        <v>6</v>
      </c>
      <c r="F224" s="23" t="s">
        <v>7</v>
      </c>
    </row>
    <row r="225" spans="1:6" x14ac:dyDescent="0.2">
      <c r="A225" s="63">
        <v>46125</v>
      </c>
      <c r="B225" s="23" t="s">
        <v>24</v>
      </c>
      <c r="C225" s="25" t="s">
        <v>171</v>
      </c>
      <c r="D225" s="39" t="s">
        <v>172</v>
      </c>
      <c r="E225" s="61">
        <v>7</v>
      </c>
      <c r="F225" s="23" t="s">
        <v>7</v>
      </c>
    </row>
    <row r="226" spans="1:6" x14ac:dyDescent="0.2">
      <c r="A226" s="63">
        <v>46125</v>
      </c>
      <c r="B226" s="23" t="s">
        <v>24</v>
      </c>
      <c r="C226" s="25" t="s">
        <v>167</v>
      </c>
      <c r="D226" s="39" t="s">
        <v>168</v>
      </c>
      <c r="E226" s="61">
        <v>3</v>
      </c>
      <c r="F226" s="23" t="s">
        <v>7</v>
      </c>
    </row>
    <row r="227" spans="1:6" x14ac:dyDescent="0.2">
      <c r="A227" s="63">
        <v>46125</v>
      </c>
      <c r="B227" s="23" t="s">
        <v>24</v>
      </c>
      <c r="C227" s="23" t="s">
        <v>169</v>
      </c>
      <c r="D227" s="23" t="s">
        <v>170</v>
      </c>
      <c r="E227" s="59">
        <v>5</v>
      </c>
      <c r="F227" s="23" t="s">
        <v>7</v>
      </c>
    </row>
    <row r="228" spans="1:6" x14ac:dyDescent="0.2">
      <c r="A228" s="63">
        <v>46125</v>
      </c>
      <c r="B228" s="23" t="s">
        <v>24</v>
      </c>
      <c r="C228" s="25" t="s">
        <v>173</v>
      </c>
      <c r="D228" s="23" t="s">
        <v>75</v>
      </c>
      <c r="E228" s="59">
        <v>5</v>
      </c>
      <c r="F228" s="23" t="s">
        <v>7</v>
      </c>
    </row>
    <row r="229" spans="1:6" x14ac:dyDescent="0.2">
      <c r="A229" s="26">
        <v>46125</v>
      </c>
      <c r="B229" s="23" t="s">
        <v>25</v>
      </c>
      <c r="C229" s="40" t="s">
        <v>146</v>
      </c>
      <c r="D229" s="40" t="s">
        <v>129</v>
      </c>
      <c r="E229" s="59">
        <v>7</v>
      </c>
      <c r="F229" s="23" t="s">
        <v>7</v>
      </c>
    </row>
    <row r="230" spans="1:6" x14ac:dyDescent="0.2">
      <c r="A230" s="26">
        <v>46125</v>
      </c>
      <c r="B230" s="23" t="s">
        <v>25</v>
      </c>
      <c r="C230" s="39" t="s">
        <v>147</v>
      </c>
      <c r="D230" s="40" t="s">
        <v>148</v>
      </c>
      <c r="E230" s="59">
        <v>1</v>
      </c>
      <c r="F230" s="40" t="s">
        <v>149</v>
      </c>
    </row>
    <row r="231" spans="1:6" x14ac:dyDescent="0.2">
      <c r="A231" s="26">
        <v>46125</v>
      </c>
      <c r="B231" s="23" t="s">
        <v>25</v>
      </c>
      <c r="C231" s="40" t="s">
        <v>154</v>
      </c>
      <c r="D231" s="40" t="s">
        <v>155</v>
      </c>
      <c r="E231" s="60">
        <v>9</v>
      </c>
      <c r="F231" s="40" t="s">
        <v>7</v>
      </c>
    </row>
    <row r="232" spans="1:6" x14ac:dyDescent="0.2">
      <c r="A232" s="26">
        <v>46125</v>
      </c>
      <c r="B232" s="23" t="s">
        <v>25</v>
      </c>
      <c r="C232" s="23" t="s">
        <v>152</v>
      </c>
      <c r="D232" s="23" t="s">
        <v>153</v>
      </c>
      <c r="E232" s="60">
        <v>12</v>
      </c>
      <c r="F232" s="40" t="s">
        <v>7</v>
      </c>
    </row>
    <row r="233" spans="1:6" x14ac:dyDescent="0.2">
      <c r="A233" s="26">
        <v>46125</v>
      </c>
      <c r="B233" s="23" t="s">
        <v>25</v>
      </c>
      <c r="C233" s="40" t="s">
        <v>156</v>
      </c>
      <c r="D233" s="40" t="s">
        <v>108</v>
      </c>
      <c r="E233" s="60">
        <v>5</v>
      </c>
      <c r="F233" s="40" t="s">
        <v>157</v>
      </c>
    </row>
    <row r="234" spans="1:6" x14ac:dyDescent="0.2">
      <c r="A234" s="26">
        <v>46125</v>
      </c>
      <c r="B234" s="23" t="s">
        <v>25</v>
      </c>
      <c r="C234" s="23" t="s">
        <v>150</v>
      </c>
      <c r="D234" s="40" t="s">
        <v>128</v>
      </c>
      <c r="E234" s="60">
        <v>2</v>
      </c>
      <c r="F234" s="23" t="s">
        <v>151</v>
      </c>
    </row>
    <row r="235" spans="1:6" x14ac:dyDescent="0.2">
      <c r="A235" s="26">
        <v>46125</v>
      </c>
      <c r="B235" s="23" t="s">
        <v>25</v>
      </c>
      <c r="C235" s="40" t="s">
        <v>158</v>
      </c>
      <c r="D235" s="40" t="s">
        <v>159</v>
      </c>
      <c r="E235" s="60">
        <v>1</v>
      </c>
      <c r="F235" s="40" t="s">
        <v>160</v>
      </c>
    </row>
    <row r="236" spans="1:6" x14ac:dyDescent="0.2">
      <c r="A236" s="7">
        <v>46127</v>
      </c>
      <c r="B236" s="7" t="s">
        <v>10</v>
      </c>
      <c r="C236" s="4" t="s">
        <v>84</v>
      </c>
      <c r="D236" s="4" t="s">
        <v>8</v>
      </c>
      <c r="E236" s="57"/>
      <c r="F236" s="4"/>
    </row>
    <row r="237" spans="1:6" x14ac:dyDescent="0.2">
      <c r="A237" s="41">
        <v>46128</v>
      </c>
      <c r="B237" s="25" t="s">
        <v>69</v>
      </c>
      <c r="C237" s="23" t="s">
        <v>207</v>
      </c>
      <c r="D237" s="40" t="s">
        <v>170</v>
      </c>
      <c r="E237" s="60">
        <v>5</v>
      </c>
      <c r="F237" s="23" t="s">
        <v>7</v>
      </c>
    </row>
    <row r="238" spans="1:6" x14ac:dyDescent="0.2">
      <c r="A238" s="63">
        <v>46132</v>
      </c>
      <c r="B238" s="25" t="s">
        <v>24</v>
      </c>
      <c r="C238" s="40" t="s">
        <v>181</v>
      </c>
      <c r="D238" s="40" t="s">
        <v>182</v>
      </c>
      <c r="E238" s="60">
        <v>6</v>
      </c>
      <c r="F238" s="40" t="s">
        <v>7</v>
      </c>
    </row>
    <row r="239" spans="1:6" x14ac:dyDescent="0.2">
      <c r="A239" s="63">
        <v>46132</v>
      </c>
      <c r="B239" s="25" t="s">
        <v>24</v>
      </c>
      <c r="C239" s="25" t="s">
        <v>180</v>
      </c>
      <c r="D239" s="39" t="s">
        <v>129</v>
      </c>
      <c r="E239" s="61">
        <v>3</v>
      </c>
      <c r="F239" s="23" t="s">
        <v>7</v>
      </c>
    </row>
    <row r="240" spans="1:6" x14ac:dyDescent="0.2">
      <c r="A240" s="63">
        <v>46132</v>
      </c>
      <c r="B240" s="25" t="s">
        <v>24</v>
      </c>
      <c r="C240" s="25" t="s">
        <v>176</v>
      </c>
      <c r="D240" s="23" t="s">
        <v>177</v>
      </c>
      <c r="E240" s="61">
        <v>9</v>
      </c>
      <c r="F240" s="23" t="s">
        <v>7</v>
      </c>
    </row>
    <row r="241" spans="1:6" x14ac:dyDescent="0.2">
      <c r="A241" s="63">
        <v>46132</v>
      </c>
      <c r="B241" s="25" t="s">
        <v>24</v>
      </c>
      <c r="C241" s="40" t="s">
        <v>176</v>
      </c>
      <c r="D241" s="40" t="s">
        <v>74</v>
      </c>
      <c r="E241" s="59">
        <v>5</v>
      </c>
      <c r="F241" s="23" t="s">
        <v>7</v>
      </c>
    </row>
    <row r="242" spans="1:6" x14ac:dyDescent="0.2">
      <c r="A242" s="63">
        <v>46132</v>
      </c>
      <c r="B242" s="25" t="s">
        <v>24</v>
      </c>
      <c r="C242" s="39" t="s">
        <v>178</v>
      </c>
      <c r="D242" s="40" t="s">
        <v>232</v>
      </c>
      <c r="E242" s="59">
        <v>7</v>
      </c>
      <c r="F242" s="23" t="s">
        <v>7</v>
      </c>
    </row>
    <row r="243" spans="1:6" x14ac:dyDescent="0.2">
      <c r="A243" s="63">
        <v>46132</v>
      </c>
      <c r="B243" s="25" t="s">
        <v>24</v>
      </c>
      <c r="C243" s="39" t="s">
        <v>179</v>
      </c>
      <c r="D243" s="39" t="s">
        <v>107</v>
      </c>
      <c r="E243" s="61">
        <v>11</v>
      </c>
      <c r="F243" s="23" t="s">
        <v>7</v>
      </c>
    </row>
    <row r="244" spans="1:6" x14ac:dyDescent="0.2">
      <c r="A244" s="63">
        <v>46132</v>
      </c>
      <c r="B244" s="23" t="s">
        <v>145</v>
      </c>
      <c r="C244" s="25" t="s">
        <v>184</v>
      </c>
      <c r="D244" s="23" t="s">
        <v>148</v>
      </c>
      <c r="E244" s="59">
        <v>10</v>
      </c>
      <c r="F244" s="23" t="s">
        <v>149</v>
      </c>
    </row>
    <row r="245" spans="1:6" x14ac:dyDescent="0.2">
      <c r="A245" s="63">
        <v>46132</v>
      </c>
      <c r="B245" s="23" t="s">
        <v>145</v>
      </c>
      <c r="C245" s="40" t="s">
        <v>185</v>
      </c>
      <c r="D245" s="40" t="s">
        <v>57</v>
      </c>
      <c r="E245" s="60">
        <v>3</v>
      </c>
      <c r="F245" s="23" t="s">
        <v>7</v>
      </c>
    </row>
    <row r="246" spans="1:6" x14ac:dyDescent="0.2">
      <c r="A246" s="63">
        <v>46132</v>
      </c>
      <c r="B246" s="23" t="s">
        <v>145</v>
      </c>
      <c r="C246" s="64" t="s">
        <v>186</v>
      </c>
      <c r="D246" s="37" t="s">
        <v>187</v>
      </c>
      <c r="E246" s="59">
        <v>4</v>
      </c>
      <c r="F246" s="65" t="s">
        <v>7</v>
      </c>
    </row>
    <row r="247" spans="1:6" x14ac:dyDescent="0.2">
      <c r="A247" s="63">
        <v>46132</v>
      </c>
      <c r="B247" s="23" t="s">
        <v>145</v>
      </c>
      <c r="C247" s="39" t="s">
        <v>188</v>
      </c>
      <c r="D247" s="40" t="s">
        <v>189</v>
      </c>
      <c r="E247" s="59">
        <v>9</v>
      </c>
      <c r="F247" s="23" t="s">
        <v>7</v>
      </c>
    </row>
    <row r="248" spans="1:6" x14ac:dyDescent="0.2">
      <c r="A248" s="63">
        <v>46132</v>
      </c>
      <c r="B248" s="23" t="s">
        <v>145</v>
      </c>
      <c r="C248" s="64" t="s">
        <v>190</v>
      </c>
      <c r="D248" s="37" t="s">
        <v>191</v>
      </c>
      <c r="E248" s="59">
        <v>2</v>
      </c>
      <c r="F248" s="65" t="s">
        <v>192</v>
      </c>
    </row>
    <row r="249" spans="1:6" x14ac:dyDescent="0.2">
      <c r="A249" s="63">
        <v>46132</v>
      </c>
      <c r="B249" s="23" t="s">
        <v>145</v>
      </c>
      <c r="C249" s="39" t="s">
        <v>193</v>
      </c>
      <c r="D249" s="40" t="s">
        <v>194</v>
      </c>
      <c r="E249" s="60">
        <v>6</v>
      </c>
      <c r="F249" s="23" t="s">
        <v>7</v>
      </c>
    </row>
    <row r="250" spans="1:6" x14ac:dyDescent="0.2">
      <c r="A250" s="7">
        <v>46133</v>
      </c>
      <c r="B250" s="7" t="s">
        <v>27</v>
      </c>
      <c r="C250" s="4" t="s">
        <v>82</v>
      </c>
      <c r="D250" s="4" t="s">
        <v>133</v>
      </c>
      <c r="E250" s="57"/>
      <c r="F250" s="4" t="s">
        <v>7</v>
      </c>
    </row>
    <row r="251" spans="1:6" x14ac:dyDescent="0.2">
      <c r="A251" s="63">
        <v>46135</v>
      </c>
      <c r="B251" s="23" t="s">
        <v>51</v>
      </c>
      <c r="C251" s="40" t="s">
        <v>201</v>
      </c>
      <c r="D251" s="40" t="s">
        <v>56</v>
      </c>
      <c r="E251" s="60">
        <v>7</v>
      </c>
      <c r="F251" s="23" t="s">
        <v>7</v>
      </c>
    </row>
    <row r="252" spans="1:6" x14ac:dyDescent="0.2">
      <c r="A252" s="63">
        <v>46135</v>
      </c>
      <c r="B252" s="23" t="s">
        <v>51</v>
      </c>
      <c r="C252" s="23" t="s">
        <v>201</v>
      </c>
      <c r="D252" s="23" t="s">
        <v>26</v>
      </c>
      <c r="E252" s="60">
        <v>8</v>
      </c>
      <c r="F252" s="23" t="s">
        <v>7</v>
      </c>
    </row>
    <row r="253" spans="1:6" x14ac:dyDescent="0.2">
      <c r="A253" s="63">
        <v>46135</v>
      </c>
      <c r="B253" s="23" t="s">
        <v>51</v>
      </c>
      <c r="C253" s="25" t="s">
        <v>195</v>
      </c>
      <c r="D253" s="39" t="s">
        <v>196</v>
      </c>
      <c r="E253" s="61">
        <v>8</v>
      </c>
      <c r="F253" s="23" t="s">
        <v>197</v>
      </c>
    </row>
    <row r="254" spans="1:6" x14ac:dyDescent="0.2">
      <c r="A254" s="63">
        <v>46135</v>
      </c>
      <c r="B254" s="23" t="s">
        <v>51</v>
      </c>
      <c r="C254" s="25" t="s">
        <v>198</v>
      </c>
      <c r="D254" s="39" t="s">
        <v>199</v>
      </c>
      <c r="E254" s="61">
        <v>9</v>
      </c>
      <c r="F254" s="23" t="s">
        <v>200</v>
      </c>
    </row>
    <row r="255" spans="1:6" x14ac:dyDescent="0.2">
      <c r="A255" s="63">
        <v>46139</v>
      </c>
      <c r="B255" s="23" t="s">
        <v>24</v>
      </c>
      <c r="C255" s="39" t="s">
        <v>166</v>
      </c>
      <c r="D255" s="40" t="s">
        <v>130</v>
      </c>
      <c r="E255" s="60">
        <v>8</v>
      </c>
      <c r="F255" s="23" t="s">
        <v>7</v>
      </c>
    </row>
    <row r="256" spans="1:6" x14ac:dyDescent="0.2">
      <c r="A256" s="63">
        <v>46139</v>
      </c>
      <c r="B256" s="23" t="s">
        <v>24</v>
      </c>
      <c r="C256" s="25" t="s">
        <v>162</v>
      </c>
      <c r="D256" s="23" t="s">
        <v>163</v>
      </c>
      <c r="E256" s="60">
        <v>7</v>
      </c>
      <c r="F256" s="23" t="s">
        <v>7</v>
      </c>
    </row>
    <row r="257" spans="1:6" x14ac:dyDescent="0.2">
      <c r="A257" s="63">
        <v>46139</v>
      </c>
      <c r="B257" s="23" t="s">
        <v>24</v>
      </c>
      <c r="C257" s="25" t="s">
        <v>164</v>
      </c>
      <c r="D257" s="23" t="s">
        <v>165</v>
      </c>
      <c r="E257" s="60">
        <v>4</v>
      </c>
      <c r="F257" s="23" t="s">
        <v>7</v>
      </c>
    </row>
    <row r="258" spans="1:6" x14ac:dyDescent="0.2">
      <c r="A258" s="63">
        <v>46139</v>
      </c>
      <c r="B258" s="23" t="s">
        <v>24</v>
      </c>
      <c r="C258" s="25" t="s">
        <v>174</v>
      </c>
      <c r="D258" s="39" t="s">
        <v>14</v>
      </c>
      <c r="E258" s="61">
        <v>6</v>
      </c>
      <c r="F258" s="23" t="s">
        <v>7</v>
      </c>
    </row>
    <row r="259" spans="1:6" x14ac:dyDescent="0.2">
      <c r="A259" s="63">
        <v>46139</v>
      </c>
      <c r="B259" s="23" t="s">
        <v>24</v>
      </c>
      <c r="C259" s="25" t="s">
        <v>171</v>
      </c>
      <c r="D259" s="39" t="s">
        <v>172</v>
      </c>
      <c r="E259" s="61">
        <v>7</v>
      </c>
      <c r="F259" s="23" t="s">
        <v>7</v>
      </c>
    </row>
    <row r="260" spans="1:6" x14ac:dyDescent="0.2">
      <c r="A260" s="63">
        <v>46139</v>
      </c>
      <c r="B260" s="23" t="s">
        <v>24</v>
      </c>
      <c r="C260" s="25" t="s">
        <v>167</v>
      </c>
      <c r="D260" s="39" t="s">
        <v>168</v>
      </c>
      <c r="E260" s="61">
        <v>3</v>
      </c>
      <c r="F260" s="23" t="s">
        <v>7</v>
      </c>
    </row>
    <row r="261" spans="1:6" x14ac:dyDescent="0.2">
      <c r="A261" s="63">
        <v>46139</v>
      </c>
      <c r="B261" s="23" t="s">
        <v>24</v>
      </c>
      <c r="C261" s="23" t="s">
        <v>169</v>
      </c>
      <c r="D261" s="23" t="s">
        <v>170</v>
      </c>
      <c r="E261" s="59">
        <v>5</v>
      </c>
      <c r="F261" s="23" t="s">
        <v>7</v>
      </c>
    </row>
    <row r="262" spans="1:6" x14ac:dyDescent="0.2">
      <c r="A262" s="63">
        <v>46139</v>
      </c>
      <c r="B262" s="23" t="s">
        <v>24</v>
      </c>
      <c r="C262" s="25" t="s">
        <v>173</v>
      </c>
      <c r="D262" s="23" t="s">
        <v>75</v>
      </c>
      <c r="E262" s="59">
        <v>5</v>
      </c>
      <c r="F262" s="23" t="s">
        <v>7</v>
      </c>
    </row>
    <row r="263" spans="1:6" x14ac:dyDescent="0.2">
      <c r="A263" s="63">
        <v>46139</v>
      </c>
      <c r="B263" s="23" t="s">
        <v>25</v>
      </c>
      <c r="C263" s="40" t="s">
        <v>146</v>
      </c>
      <c r="D263" s="40" t="s">
        <v>129</v>
      </c>
      <c r="E263" s="59">
        <v>7</v>
      </c>
      <c r="F263" s="23" t="s">
        <v>7</v>
      </c>
    </row>
    <row r="264" spans="1:6" x14ac:dyDescent="0.2">
      <c r="A264" s="63">
        <v>46139</v>
      </c>
      <c r="B264" s="23" t="s">
        <v>25</v>
      </c>
      <c r="C264" s="39" t="s">
        <v>147</v>
      </c>
      <c r="D264" s="40" t="s">
        <v>148</v>
      </c>
      <c r="E264" s="59">
        <v>1</v>
      </c>
      <c r="F264" s="40" t="s">
        <v>149</v>
      </c>
    </row>
    <row r="265" spans="1:6" x14ac:dyDescent="0.2">
      <c r="A265" s="63">
        <v>46139</v>
      </c>
      <c r="B265" s="23" t="s">
        <v>25</v>
      </c>
      <c r="C265" s="40" t="s">
        <v>154</v>
      </c>
      <c r="D265" s="40" t="s">
        <v>155</v>
      </c>
      <c r="E265" s="60">
        <v>9</v>
      </c>
      <c r="F265" s="40" t="s">
        <v>7</v>
      </c>
    </row>
    <row r="266" spans="1:6" x14ac:dyDescent="0.2">
      <c r="A266" s="63">
        <v>46139</v>
      </c>
      <c r="B266" s="23" t="s">
        <v>25</v>
      </c>
      <c r="C266" s="23" t="s">
        <v>152</v>
      </c>
      <c r="D266" s="23" t="s">
        <v>153</v>
      </c>
      <c r="E266" s="60">
        <v>12</v>
      </c>
      <c r="F266" s="40" t="s">
        <v>7</v>
      </c>
    </row>
    <row r="267" spans="1:6" x14ac:dyDescent="0.2">
      <c r="A267" s="63">
        <v>46139</v>
      </c>
      <c r="B267" s="23" t="s">
        <v>25</v>
      </c>
      <c r="C267" s="40" t="s">
        <v>156</v>
      </c>
      <c r="D267" s="40" t="s">
        <v>108</v>
      </c>
      <c r="E267" s="60">
        <v>5</v>
      </c>
      <c r="F267" s="40" t="s">
        <v>157</v>
      </c>
    </row>
    <row r="268" spans="1:6" x14ac:dyDescent="0.2">
      <c r="A268" s="63">
        <v>46139</v>
      </c>
      <c r="B268" s="23" t="s">
        <v>25</v>
      </c>
      <c r="C268" s="23" t="s">
        <v>150</v>
      </c>
      <c r="D268" s="40" t="s">
        <v>128</v>
      </c>
      <c r="E268" s="60">
        <v>2</v>
      </c>
      <c r="F268" s="23" t="s">
        <v>151</v>
      </c>
    </row>
    <row r="269" spans="1:6" x14ac:dyDescent="0.2">
      <c r="A269" s="63">
        <v>46139</v>
      </c>
      <c r="B269" s="23" t="s">
        <v>25</v>
      </c>
      <c r="C269" s="40" t="s">
        <v>158</v>
      </c>
      <c r="D269" s="40" t="s">
        <v>159</v>
      </c>
      <c r="E269" s="60">
        <v>1</v>
      </c>
      <c r="F269" s="40" t="s">
        <v>160</v>
      </c>
    </row>
    <row r="270" spans="1:6" x14ac:dyDescent="0.2">
      <c r="A270" s="7">
        <v>46140</v>
      </c>
      <c r="B270" s="7" t="s">
        <v>10</v>
      </c>
      <c r="C270" s="4" t="s">
        <v>9</v>
      </c>
      <c r="D270" s="4" t="s">
        <v>129</v>
      </c>
      <c r="E270" s="57"/>
      <c r="F270" s="4" t="s">
        <v>7</v>
      </c>
    </row>
    <row r="271" spans="1:6" x14ac:dyDescent="0.2">
      <c r="A271" s="15">
        <v>46142</v>
      </c>
      <c r="B271" s="12" t="s">
        <v>38</v>
      </c>
      <c r="C271" s="12" t="s">
        <v>44</v>
      </c>
      <c r="D271" s="13" t="s">
        <v>39</v>
      </c>
      <c r="E271" s="53">
        <v>50</v>
      </c>
      <c r="F271" s="13" t="s">
        <v>7</v>
      </c>
    </row>
    <row r="272" spans="1:6" x14ac:dyDescent="0.2">
      <c r="A272" s="15">
        <v>46142</v>
      </c>
      <c r="B272" s="12" t="s">
        <v>125</v>
      </c>
      <c r="C272" s="12" t="s">
        <v>67</v>
      </c>
      <c r="D272" s="13" t="s">
        <v>8</v>
      </c>
      <c r="E272" s="53"/>
      <c r="F272" s="13" t="s">
        <v>53</v>
      </c>
    </row>
    <row r="273" spans="1:6" x14ac:dyDescent="0.2">
      <c r="A273" s="15">
        <v>46142</v>
      </c>
      <c r="B273" s="12" t="s">
        <v>126</v>
      </c>
      <c r="C273" s="12" t="s">
        <v>32</v>
      </c>
      <c r="D273" s="13" t="s">
        <v>8</v>
      </c>
      <c r="E273" s="53"/>
      <c r="F273" s="13" t="s">
        <v>53</v>
      </c>
    </row>
    <row r="274" spans="1:6" x14ac:dyDescent="0.2">
      <c r="A274" s="41">
        <v>46142</v>
      </c>
      <c r="B274" s="25" t="s">
        <v>69</v>
      </c>
      <c r="C274" s="23" t="s">
        <v>207</v>
      </c>
      <c r="D274" s="40" t="s">
        <v>189</v>
      </c>
      <c r="E274" s="60">
        <v>9</v>
      </c>
      <c r="F274" s="23" t="s">
        <v>7</v>
      </c>
    </row>
    <row r="275" spans="1:6" x14ac:dyDescent="0.2">
      <c r="A275" s="41">
        <v>46142</v>
      </c>
      <c r="B275" s="25" t="s">
        <v>69</v>
      </c>
      <c r="C275" s="23" t="s">
        <v>207</v>
      </c>
      <c r="D275" s="40" t="s">
        <v>75</v>
      </c>
      <c r="E275" s="60">
        <v>4</v>
      </c>
      <c r="F275" s="23" t="s">
        <v>7</v>
      </c>
    </row>
    <row r="276" spans="1:6" x14ac:dyDescent="0.2">
      <c r="A276" s="15">
        <v>46142</v>
      </c>
      <c r="B276" s="12" t="s">
        <v>127</v>
      </c>
      <c r="C276" s="12" t="s">
        <v>54</v>
      </c>
      <c r="D276" s="13" t="s">
        <v>55</v>
      </c>
      <c r="E276" s="53"/>
      <c r="F276" s="13" t="s">
        <v>53</v>
      </c>
    </row>
    <row r="277" spans="1:6" x14ac:dyDescent="0.2">
      <c r="A277" s="27">
        <v>46146</v>
      </c>
      <c r="B277" s="29" t="s">
        <v>102</v>
      </c>
      <c r="C277" s="29" t="s">
        <v>236</v>
      </c>
      <c r="D277" s="29" t="s">
        <v>130</v>
      </c>
      <c r="E277" s="76">
        <v>4</v>
      </c>
      <c r="F277" s="29" t="s">
        <v>7</v>
      </c>
    </row>
    <row r="278" spans="1:6" x14ac:dyDescent="0.2">
      <c r="A278" s="46">
        <v>46146</v>
      </c>
      <c r="B278" s="18" t="s">
        <v>102</v>
      </c>
      <c r="C278" s="18" t="s">
        <v>254</v>
      </c>
      <c r="D278" s="18" t="s">
        <v>191</v>
      </c>
      <c r="E278" s="14"/>
      <c r="F278" s="18" t="s">
        <v>257</v>
      </c>
    </row>
    <row r="279" spans="1:6" x14ac:dyDescent="0.2">
      <c r="A279" s="69">
        <v>46146</v>
      </c>
      <c r="B279" s="3" t="s">
        <v>102</v>
      </c>
      <c r="C279" s="18" t="s">
        <v>248</v>
      </c>
      <c r="D279" s="18" t="s">
        <v>108</v>
      </c>
      <c r="E279" s="14"/>
      <c r="F279" s="18" t="s">
        <v>7</v>
      </c>
    </row>
    <row r="280" spans="1:6" x14ac:dyDescent="0.2">
      <c r="A280" s="63">
        <v>46146</v>
      </c>
      <c r="B280" s="23" t="s">
        <v>24</v>
      </c>
      <c r="C280" s="40" t="s">
        <v>181</v>
      </c>
      <c r="D280" s="40" t="s">
        <v>182</v>
      </c>
      <c r="E280" s="60">
        <v>6</v>
      </c>
      <c r="F280" s="40" t="s">
        <v>7</v>
      </c>
    </row>
    <row r="281" spans="1:6" x14ac:dyDescent="0.2">
      <c r="A281" s="63">
        <v>46146</v>
      </c>
      <c r="B281" s="23" t="s">
        <v>24</v>
      </c>
      <c r="C281" s="25" t="s">
        <v>180</v>
      </c>
      <c r="D281" s="39" t="s">
        <v>129</v>
      </c>
      <c r="E281" s="61">
        <v>3</v>
      </c>
      <c r="F281" s="23" t="s">
        <v>7</v>
      </c>
    </row>
    <row r="282" spans="1:6" x14ac:dyDescent="0.2">
      <c r="A282" s="63">
        <v>46146</v>
      </c>
      <c r="B282" s="23" t="s">
        <v>24</v>
      </c>
      <c r="C282" s="25" t="s">
        <v>176</v>
      </c>
      <c r="D282" s="23" t="s">
        <v>177</v>
      </c>
      <c r="E282" s="61">
        <v>9</v>
      </c>
      <c r="F282" s="23" t="s">
        <v>7</v>
      </c>
    </row>
    <row r="283" spans="1:6" x14ac:dyDescent="0.2">
      <c r="A283" s="63">
        <v>46146</v>
      </c>
      <c r="B283" s="23" t="s">
        <v>24</v>
      </c>
      <c r="C283" s="40" t="s">
        <v>176</v>
      </c>
      <c r="D283" s="40" t="s">
        <v>74</v>
      </c>
      <c r="E283" s="59">
        <v>5</v>
      </c>
      <c r="F283" s="23" t="s">
        <v>7</v>
      </c>
    </row>
    <row r="284" spans="1:6" x14ac:dyDescent="0.2">
      <c r="A284" s="63">
        <v>46146</v>
      </c>
      <c r="B284" s="23" t="s">
        <v>24</v>
      </c>
      <c r="C284" s="39" t="s">
        <v>178</v>
      </c>
      <c r="D284" s="40" t="s">
        <v>232</v>
      </c>
      <c r="E284" s="59">
        <v>7</v>
      </c>
      <c r="F284" s="23" t="s">
        <v>7</v>
      </c>
    </row>
    <row r="285" spans="1:6" x14ac:dyDescent="0.2">
      <c r="A285" s="63">
        <v>46146</v>
      </c>
      <c r="B285" s="23" t="s">
        <v>24</v>
      </c>
      <c r="C285" s="39" t="s">
        <v>179</v>
      </c>
      <c r="D285" s="39" t="s">
        <v>107</v>
      </c>
      <c r="E285" s="61">
        <v>11</v>
      </c>
      <c r="F285" s="23" t="s">
        <v>7</v>
      </c>
    </row>
    <row r="286" spans="1:6" x14ac:dyDescent="0.2">
      <c r="A286" s="27">
        <v>46146</v>
      </c>
      <c r="B286" s="29" t="s">
        <v>103</v>
      </c>
      <c r="C286" s="13" t="s">
        <v>242</v>
      </c>
      <c r="D286" s="29" t="s">
        <v>155</v>
      </c>
      <c r="E286" s="76">
        <v>5</v>
      </c>
      <c r="F286" s="29" t="s">
        <v>7</v>
      </c>
    </row>
    <row r="287" spans="1:6" x14ac:dyDescent="0.2">
      <c r="A287" s="27">
        <v>46146</v>
      </c>
      <c r="B287" s="29" t="s">
        <v>103</v>
      </c>
      <c r="C287" s="29" t="s">
        <v>243</v>
      </c>
      <c r="D287" s="29" t="s">
        <v>56</v>
      </c>
      <c r="E287" s="76">
        <v>5</v>
      </c>
      <c r="F287" s="29" t="s">
        <v>7</v>
      </c>
    </row>
    <row r="288" spans="1:6" x14ac:dyDescent="0.2">
      <c r="A288" s="27">
        <v>46146</v>
      </c>
      <c r="B288" s="29" t="s">
        <v>103</v>
      </c>
      <c r="C288" s="29" t="s">
        <v>243</v>
      </c>
      <c r="D288" s="29" t="s">
        <v>26</v>
      </c>
      <c r="E288" s="76">
        <v>6</v>
      </c>
      <c r="F288" s="29" t="s">
        <v>7</v>
      </c>
    </row>
    <row r="289" spans="1:6" x14ac:dyDescent="0.2">
      <c r="A289" s="27">
        <v>46146</v>
      </c>
      <c r="B289" s="29" t="s">
        <v>103</v>
      </c>
      <c r="C289" s="29" t="s">
        <v>244</v>
      </c>
      <c r="D289" s="18" t="s">
        <v>165</v>
      </c>
      <c r="E289" s="76"/>
      <c r="F289" s="29" t="s">
        <v>7</v>
      </c>
    </row>
    <row r="290" spans="1:6" x14ac:dyDescent="0.2">
      <c r="A290" s="27">
        <v>46146</v>
      </c>
      <c r="B290" s="29" t="s">
        <v>103</v>
      </c>
      <c r="C290" s="13" t="s">
        <v>245</v>
      </c>
      <c r="D290" s="29" t="s">
        <v>191</v>
      </c>
      <c r="E290" s="14">
        <v>5</v>
      </c>
      <c r="F290" s="29" t="s">
        <v>192</v>
      </c>
    </row>
    <row r="291" spans="1:6" x14ac:dyDescent="0.2">
      <c r="A291" s="73">
        <v>46146</v>
      </c>
      <c r="B291" s="72" t="s">
        <v>103</v>
      </c>
      <c r="C291" s="13" t="s">
        <v>253</v>
      </c>
      <c r="D291" s="29" t="s">
        <v>108</v>
      </c>
      <c r="E291" s="76">
        <v>4</v>
      </c>
      <c r="F291" s="29" t="s">
        <v>7</v>
      </c>
    </row>
    <row r="292" spans="1:6" x14ac:dyDescent="0.2">
      <c r="A292" s="27">
        <v>46146</v>
      </c>
      <c r="B292" s="29" t="s">
        <v>52</v>
      </c>
      <c r="C292" s="13" t="s">
        <v>238</v>
      </c>
      <c r="D292" s="18" t="s">
        <v>148</v>
      </c>
      <c r="E292" s="76">
        <v>4</v>
      </c>
      <c r="F292" s="29" t="s">
        <v>149</v>
      </c>
    </row>
    <row r="293" spans="1:6" x14ac:dyDescent="0.2">
      <c r="A293" s="27">
        <v>46146</v>
      </c>
      <c r="B293" s="29" t="s">
        <v>52</v>
      </c>
      <c r="C293" s="13" t="s">
        <v>240</v>
      </c>
      <c r="D293" s="13" t="s">
        <v>14</v>
      </c>
      <c r="E293" s="14">
        <v>2</v>
      </c>
      <c r="F293" s="29" t="s">
        <v>7</v>
      </c>
    </row>
    <row r="294" spans="1:6" x14ac:dyDescent="0.2">
      <c r="A294" s="27">
        <v>46146</v>
      </c>
      <c r="B294" s="29" t="s">
        <v>52</v>
      </c>
      <c r="C294" s="13" t="s">
        <v>241</v>
      </c>
      <c r="D294" s="13" t="s">
        <v>194</v>
      </c>
      <c r="E294" s="14">
        <v>4</v>
      </c>
      <c r="F294" s="29" t="s">
        <v>7</v>
      </c>
    </row>
    <row r="295" spans="1:6" x14ac:dyDescent="0.2">
      <c r="A295" s="27">
        <v>46146</v>
      </c>
      <c r="B295" s="29" t="s">
        <v>52</v>
      </c>
      <c r="C295" s="18" t="s">
        <v>237</v>
      </c>
      <c r="D295" s="18" t="s">
        <v>107</v>
      </c>
      <c r="E295" s="14">
        <v>6</v>
      </c>
      <c r="F295" s="77" t="s">
        <v>7</v>
      </c>
    </row>
    <row r="296" spans="1:6" x14ac:dyDescent="0.2">
      <c r="A296" s="37">
        <v>46146</v>
      </c>
      <c r="B296" s="23" t="s">
        <v>25</v>
      </c>
      <c r="C296" s="23" t="s">
        <v>207</v>
      </c>
      <c r="D296" s="40" t="s">
        <v>56</v>
      </c>
      <c r="E296" s="60">
        <v>4</v>
      </c>
      <c r="F296" s="23" t="s">
        <v>7</v>
      </c>
    </row>
    <row r="297" spans="1:6" x14ac:dyDescent="0.2">
      <c r="A297" s="37">
        <v>46146</v>
      </c>
      <c r="B297" s="23" t="s">
        <v>25</v>
      </c>
      <c r="C297" s="23" t="s">
        <v>207</v>
      </c>
      <c r="D297" s="40" t="s">
        <v>128</v>
      </c>
      <c r="E297" s="60">
        <v>7</v>
      </c>
      <c r="F297" s="23" t="s">
        <v>7</v>
      </c>
    </row>
    <row r="298" spans="1:6" x14ac:dyDescent="0.2">
      <c r="A298" s="37">
        <v>46146</v>
      </c>
      <c r="B298" s="23" t="s">
        <v>25</v>
      </c>
      <c r="C298" s="23" t="s">
        <v>207</v>
      </c>
      <c r="D298" s="40" t="s">
        <v>199</v>
      </c>
      <c r="E298" s="60">
        <v>5</v>
      </c>
      <c r="F298" s="23" t="s">
        <v>7</v>
      </c>
    </row>
    <row r="299" spans="1:6" x14ac:dyDescent="0.2">
      <c r="A299" s="37">
        <v>46146</v>
      </c>
      <c r="B299" s="23" t="s">
        <v>25</v>
      </c>
      <c r="C299" s="23" t="s">
        <v>207</v>
      </c>
      <c r="D299" s="23" t="s">
        <v>108</v>
      </c>
      <c r="E299" s="59">
        <v>9</v>
      </c>
      <c r="F299" s="23" t="s">
        <v>7</v>
      </c>
    </row>
    <row r="300" spans="1:6" x14ac:dyDescent="0.2">
      <c r="A300" s="41">
        <v>46146</v>
      </c>
      <c r="B300" s="25" t="s">
        <v>25</v>
      </c>
      <c r="C300" s="8" t="s">
        <v>206</v>
      </c>
      <c r="D300" s="8" t="s">
        <v>189</v>
      </c>
      <c r="E300" s="31">
        <v>10</v>
      </c>
      <c r="F300" s="8" t="s">
        <v>7</v>
      </c>
    </row>
    <row r="301" spans="1:6" x14ac:dyDescent="0.2">
      <c r="A301" s="41">
        <v>46146</v>
      </c>
      <c r="B301" s="25" t="s">
        <v>25</v>
      </c>
      <c r="C301" s="23" t="s">
        <v>206</v>
      </c>
      <c r="D301" s="23" t="s">
        <v>170</v>
      </c>
      <c r="E301" s="59">
        <v>10</v>
      </c>
      <c r="F301" s="23" t="s">
        <v>7</v>
      </c>
    </row>
    <row r="302" spans="1:6" x14ac:dyDescent="0.2">
      <c r="A302" s="41">
        <v>46146</v>
      </c>
      <c r="B302" s="25" t="s">
        <v>25</v>
      </c>
      <c r="C302" s="23" t="s">
        <v>206</v>
      </c>
      <c r="D302" s="40" t="s">
        <v>75</v>
      </c>
      <c r="E302" s="60">
        <v>10</v>
      </c>
      <c r="F302" s="23" t="s">
        <v>7</v>
      </c>
    </row>
    <row r="303" spans="1:6" x14ac:dyDescent="0.2">
      <c r="A303" s="41">
        <v>46146</v>
      </c>
      <c r="B303" s="25" t="s">
        <v>25</v>
      </c>
      <c r="C303" s="23" t="s">
        <v>206</v>
      </c>
      <c r="D303" s="23" t="s">
        <v>163</v>
      </c>
      <c r="E303" s="59">
        <v>10</v>
      </c>
      <c r="F303" s="23" t="s">
        <v>7</v>
      </c>
    </row>
    <row r="304" spans="1:6" x14ac:dyDescent="0.2">
      <c r="A304" s="41">
        <v>46146</v>
      </c>
      <c r="B304" s="25" t="s">
        <v>25</v>
      </c>
      <c r="C304" s="23" t="s">
        <v>206</v>
      </c>
      <c r="D304" s="23" t="s">
        <v>74</v>
      </c>
      <c r="E304" s="59">
        <v>11</v>
      </c>
      <c r="F304" s="23" t="s">
        <v>7</v>
      </c>
    </row>
    <row r="305" spans="1:6" x14ac:dyDescent="0.2">
      <c r="A305" s="27">
        <v>46146</v>
      </c>
      <c r="B305" s="29" t="s">
        <v>223</v>
      </c>
      <c r="C305" s="29" t="s">
        <v>246</v>
      </c>
      <c r="D305" s="29" t="s">
        <v>204</v>
      </c>
      <c r="E305" s="76">
        <v>8</v>
      </c>
      <c r="F305" s="29" t="s">
        <v>214</v>
      </c>
    </row>
    <row r="306" spans="1:6" x14ac:dyDescent="0.2">
      <c r="A306" s="15">
        <v>46147</v>
      </c>
      <c r="B306" s="12" t="s">
        <v>24</v>
      </c>
      <c r="C306" s="12" t="s">
        <v>35</v>
      </c>
      <c r="D306" s="13" t="s">
        <v>62</v>
      </c>
      <c r="E306" s="53">
        <v>50</v>
      </c>
      <c r="F306" s="13" t="s">
        <v>7</v>
      </c>
    </row>
    <row r="307" spans="1:6" x14ac:dyDescent="0.2">
      <c r="A307" s="15">
        <v>46147</v>
      </c>
      <c r="B307" s="3" t="s">
        <v>233</v>
      </c>
      <c r="C307" s="13" t="s">
        <v>36</v>
      </c>
      <c r="D307" s="13" t="s">
        <v>74</v>
      </c>
      <c r="E307" s="14">
        <v>25</v>
      </c>
      <c r="F307" s="3" t="s">
        <v>234</v>
      </c>
    </row>
    <row r="308" spans="1:6" x14ac:dyDescent="0.2">
      <c r="A308" s="17">
        <v>46148</v>
      </c>
      <c r="B308" s="18" t="s">
        <v>24</v>
      </c>
      <c r="C308" s="5" t="s">
        <v>35</v>
      </c>
      <c r="D308" s="13" t="s">
        <v>62</v>
      </c>
      <c r="E308" s="58">
        <v>50</v>
      </c>
      <c r="F308" s="18" t="s">
        <v>7</v>
      </c>
    </row>
    <row r="309" spans="1:6" x14ac:dyDescent="0.2">
      <c r="A309" s="15">
        <v>46148</v>
      </c>
      <c r="B309" s="12" t="s">
        <v>52</v>
      </c>
      <c r="C309" s="13" t="s">
        <v>41</v>
      </c>
      <c r="D309" s="13" t="s">
        <v>74</v>
      </c>
      <c r="E309" s="14">
        <v>25</v>
      </c>
      <c r="F309" s="18" t="s">
        <v>7</v>
      </c>
    </row>
    <row r="310" spans="1:6" x14ac:dyDescent="0.2">
      <c r="A310" s="37">
        <v>46148</v>
      </c>
      <c r="B310" s="23" t="s">
        <v>51</v>
      </c>
      <c r="C310" s="25" t="s">
        <v>110</v>
      </c>
      <c r="D310" s="40" t="s">
        <v>130</v>
      </c>
      <c r="E310" s="54"/>
      <c r="F310" s="23" t="s">
        <v>7</v>
      </c>
    </row>
    <row r="311" spans="1:6" x14ac:dyDescent="0.2">
      <c r="A311" s="37">
        <v>46148</v>
      </c>
      <c r="B311" s="23" t="s">
        <v>51</v>
      </c>
      <c r="C311" s="25" t="s">
        <v>111</v>
      </c>
      <c r="D311" s="39" t="s">
        <v>56</v>
      </c>
      <c r="E311" s="55"/>
      <c r="F311" s="25" t="s">
        <v>7</v>
      </c>
    </row>
    <row r="312" spans="1:6" x14ac:dyDescent="0.2">
      <c r="A312" s="37">
        <v>46148</v>
      </c>
      <c r="B312" s="23" t="s">
        <v>51</v>
      </c>
      <c r="C312" s="23" t="s">
        <v>111</v>
      </c>
      <c r="D312" s="40" t="s">
        <v>57</v>
      </c>
      <c r="E312" s="54"/>
      <c r="F312" s="23" t="s">
        <v>7</v>
      </c>
    </row>
    <row r="313" spans="1:6" x14ac:dyDescent="0.2">
      <c r="A313" s="7">
        <v>46149</v>
      </c>
      <c r="B313" s="7" t="s">
        <v>94</v>
      </c>
      <c r="C313" s="16" t="s">
        <v>100</v>
      </c>
      <c r="D313" s="16" t="s">
        <v>101</v>
      </c>
      <c r="E313" s="6"/>
      <c r="F313" s="10" t="s">
        <v>33</v>
      </c>
    </row>
    <row r="314" spans="1:6" x14ac:dyDescent="0.2">
      <c r="A314" s="27">
        <v>46149</v>
      </c>
      <c r="B314" s="29" t="s">
        <v>71</v>
      </c>
      <c r="C314" s="12" t="s">
        <v>40</v>
      </c>
      <c r="D314" s="13" t="s">
        <v>70</v>
      </c>
      <c r="E314" s="53"/>
      <c r="F314" s="13" t="s">
        <v>33</v>
      </c>
    </row>
    <row r="315" spans="1:6" x14ac:dyDescent="0.2">
      <c r="A315" s="27">
        <v>46153</v>
      </c>
      <c r="B315" s="29" t="s">
        <v>102</v>
      </c>
      <c r="C315" s="29" t="s">
        <v>242</v>
      </c>
      <c r="D315" s="18" t="s">
        <v>182</v>
      </c>
      <c r="E315" s="76">
        <v>5</v>
      </c>
      <c r="F315" s="29" t="s">
        <v>7</v>
      </c>
    </row>
    <row r="316" spans="1:6" x14ac:dyDescent="0.2">
      <c r="A316" s="27">
        <v>46153</v>
      </c>
      <c r="B316" s="29" t="s">
        <v>24</v>
      </c>
      <c r="C316" s="13" t="s">
        <v>235</v>
      </c>
      <c r="D316" s="29" t="s">
        <v>177</v>
      </c>
      <c r="E316" s="76">
        <v>6</v>
      </c>
      <c r="F316" s="29" t="s">
        <v>7</v>
      </c>
    </row>
    <row r="317" spans="1:6" x14ac:dyDescent="0.2">
      <c r="A317" s="46">
        <v>46153</v>
      </c>
      <c r="B317" s="18" t="s">
        <v>24</v>
      </c>
      <c r="C317" s="18" t="s">
        <v>253</v>
      </c>
      <c r="D317" s="18" t="s">
        <v>108</v>
      </c>
      <c r="E317" s="14"/>
      <c r="F317" s="18" t="s">
        <v>256</v>
      </c>
    </row>
    <row r="318" spans="1:6" x14ac:dyDescent="0.2">
      <c r="A318" s="27">
        <v>46153</v>
      </c>
      <c r="B318" s="29" t="s">
        <v>24</v>
      </c>
      <c r="C318" s="18" t="s">
        <v>237</v>
      </c>
      <c r="D318" s="18" t="s">
        <v>107</v>
      </c>
      <c r="E318" s="14">
        <v>6</v>
      </c>
      <c r="F318" s="77" t="s">
        <v>7</v>
      </c>
    </row>
    <row r="319" spans="1:6" x14ac:dyDescent="0.2">
      <c r="A319" s="63">
        <v>46153</v>
      </c>
      <c r="B319" s="23" t="s">
        <v>161</v>
      </c>
      <c r="C319" s="39" t="s">
        <v>166</v>
      </c>
      <c r="D319" s="40" t="s">
        <v>130</v>
      </c>
      <c r="E319" s="60">
        <v>8</v>
      </c>
      <c r="F319" s="23" t="s">
        <v>7</v>
      </c>
    </row>
    <row r="320" spans="1:6" x14ac:dyDescent="0.2">
      <c r="A320" s="63">
        <v>46153</v>
      </c>
      <c r="B320" s="23" t="s">
        <v>161</v>
      </c>
      <c r="C320" s="25" t="s">
        <v>162</v>
      </c>
      <c r="D320" s="23" t="s">
        <v>163</v>
      </c>
      <c r="E320" s="60">
        <v>7</v>
      </c>
      <c r="F320" s="23" t="s">
        <v>7</v>
      </c>
    </row>
    <row r="321" spans="1:6" x14ac:dyDescent="0.2">
      <c r="A321" s="63">
        <v>46153</v>
      </c>
      <c r="B321" s="23" t="s">
        <v>161</v>
      </c>
      <c r="C321" s="25" t="s">
        <v>164</v>
      </c>
      <c r="D321" s="23" t="s">
        <v>165</v>
      </c>
      <c r="E321" s="60">
        <v>4</v>
      </c>
      <c r="F321" s="23" t="s">
        <v>7</v>
      </c>
    </row>
    <row r="322" spans="1:6" x14ac:dyDescent="0.2">
      <c r="A322" s="63">
        <v>46153</v>
      </c>
      <c r="B322" s="23" t="s">
        <v>161</v>
      </c>
      <c r="C322" s="25" t="s">
        <v>174</v>
      </c>
      <c r="D322" s="39" t="s">
        <v>14</v>
      </c>
      <c r="E322" s="61">
        <v>6</v>
      </c>
      <c r="F322" s="23" t="s">
        <v>7</v>
      </c>
    </row>
    <row r="323" spans="1:6" x14ac:dyDescent="0.2">
      <c r="A323" s="63">
        <v>46153</v>
      </c>
      <c r="B323" s="23" t="s">
        <v>161</v>
      </c>
      <c r="C323" s="25" t="s">
        <v>171</v>
      </c>
      <c r="D323" s="39" t="s">
        <v>172</v>
      </c>
      <c r="E323" s="61">
        <v>7</v>
      </c>
      <c r="F323" s="23" t="s">
        <v>7</v>
      </c>
    </row>
    <row r="324" spans="1:6" x14ac:dyDescent="0.2">
      <c r="A324" s="63">
        <v>46153</v>
      </c>
      <c r="B324" s="23" t="s">
        <v>161</v>
      </c>
      <c r="C324" s="25" t="s">
        <v>167</v>
      </c>
      <c r="D324" s="39" t="s">
        <v>168</v>
      </c>
      <c r="E324" s="61">
        <v>3</v>
      </c>
      <c r="F324" s="23" t="s">
        <v>7</v>
      </c>
    </row>
    <row r="325" spans="1:6" x14ac:dyDescent="0.2">
      <c r="A325" s="63">
        <v>46153</v>
      </c>
      <c r="B325" s="23" t="s">
        <v>161</v>
      </c>
      <c r="C325" s="23" t="s">
        <v>169</v>
      </c>
      <c r="D325" s="23" t="s">
        <v>170</v>
      </c>
      <c r="E325" s="59">
        <v>5</v>
      </c>
      <c r="F325" s="23" t="s">
        <v>7</v>
      </c>
    </row>
    <row r="326" spans="1:6" x14ac:dyDescent="0.2">
      <c r="A326" s="63">
        <v>46153</v>
      </c>
      <c r="B326" s="23" t="s">
        <v>161</v>
      </c>
      <c r="C326" s="25" t="s">
        <v>173</v>
      </c>
      <c r="D326" s="23" t="s">
        <v>75</v>
      </c>
      <c r="E326" s="59">
        <v>5</v>
      </c>
      <c r="F326" s="23" t="s">
        <v>7</v>
      </c>
    </row>
    <row r="327" spans="1:6" x14ac:dyDescent="0.2">
      <c r="A327" s="27">
        <v>46153</v>
      </c>
      <c r="B327" s="29" t="s">
        <v>103</v>
      </c>
      <c r="C327" s="29" t="s">
        <v>239</v>
      </c>
      <c r="D327" s="29" t="s">
        <v>189</v>
      </c>
      <c r="E327" s="76">
        <v>6</v>
      </c>
      <c r="F327" s="29" t="s">
        <v>7</v>
      </c>
    </row>
    <row r="328" spans="1:6" x14ac:dyDescent="0.2">
      <c r="A328" s="27">
        <v>46153</v>
      </c>
      <c r="B328" s="29" t="s">
        <v>52</v>
      </c>
      <c r="C328" s="29" t="s">
        <v>249</v>
      </c>
      <c r="D328" s="29" t="s">
        <v>170</v>
      </c>
      <c r="E328" s="76">
        <v>6</v>
      </c>
      <c r="F328" s="29" t="s">
        <v>7</v>
      </c>
    </row>
    <row r="329" spans="1:6" x14ac:dyDescent="0.2">
      <c r="A329" s="27">
        <v>46153</v>
      </c>
      <c r="B329" s="29" t="s">
        <v>52</v>
      </c>
      <c r="C329" s="29" t="s">
        <v>247</v>
      </c>
      <c r="D329" s="29" t="s">
        <v>128</v>
      </c>
      <c r="E329" s="76">
        <v>4</v>
      </c>
      <c r="F329" s="29" t="s">
        <v>151</v>
      </c>
    </row>
    <row r="330" spans="1:6" x14ac:dyDescent="0.2">
      <c r="A330" s="27">
        <v>46153</v>
      </c>
      <c r="B330" s="29" t="s">
        <v>52</v>
      </c>
      <c r="C330" s="18" t="s">
        <v>250</v>
      </c>
      <c r="D330" s="18" t="s">
        <v>75</v>
      </c>
      <c r="E330" s="14">
        <v>2</v>
      </c>
      <c r="F330" s="29" t="s">
        <v>7</v>
      </c>
    </row>
    <row r="331" spans="1:6" x14ac:dyDescent="0.2">
      <c r="A331" s="27">
        <v>46153</v>
      </c>
      <c r="B331" s="29" t="s">
        <v>252</v>
      </c>
      <c r="C331" s="18" t="s">
        <v>251</v>
      </c>
      <c r="D331" s="18" t="s">
        <v>199</v>
      </c>
      <c r="E331" s="14">
        <v>11</v>
      </c>
      <c r="F331" s="18" t="s">
        <v>200</v>
      </c>
    </row>
    <row r="332" spans="1:6" x14ac:dyDescent="0.2">
      <c r="A332" s="27">
        <v>46153</v>
      </c>
      <c r="B332" s="29" t="s">
        <v>25</v>
      </c>
      <c r="C332" s="13" t="s">
        <v>240</v>
      </c>
      <c r="D332" s="13" t="s">
        <v>14</v>
      </c>
      <c r="E332" s="14">
        <v>2</v>
      </c>
      <c r="F332" s="29" t="s">
        <v>7</v>
      </c>
    </row>
    <row r="333" spans="1:6" x14ac:dyDescent="0.2">
      <c r="A333" s="46">
        <v>46153</v>
      </c>
      <c r="B333" s="18" t="s">
        <v>25</v>
      </c>
      <c r="C333" s="18" t="s">
        <v>255</v>
      </c>
      <c r="D333" s="3" t="s">
        <v>177</v>
      </c>
      <c r="E333" s="14"/>
      <c r="F333" s="18" t="s">
        <v>7</v>
      </c>
    </row>
    <row r="334" spans="1:6" x14ac:dyDescent="0.2">
      <c r="A334" s="27">
        <v>46153</v>
      </c>
      <c r="B334" s="29" t="s">
        <v>25</v>
      </c>
      <c r="C334" s="13" t="s">
        <v>248</v>
      </c>
      <c r="D334" s="29" t="s">
        <v>108</v>
      </c>
      <c r="E334" s="76">
        <v>4</v>
      </c>
      <c r="F334" s="29" t="s">
        <v>157</v>
      </c>
    </row>
    <row r="335" spans="1:6" x14ac:dyDescent="0.2">
      <c r="A335" s="63">
        <v>46153</v>
      </c>
      <c r="B335" s="23" t="s">
        <v>183</v>
      </c>
      <c r="C335" s="25" t="s">
        <v>184</v>
      </c>
      <c r="D335" s="23" t="s">
        <v>148</v>
      </c>
      <c r="E335" s="59">
        <v>10</v>
      </c>
      <c r="F335" s="23" t="s">
        <v>149</v>
      </c>
    </row>
    <row r="336" spans="1:6" x14ac:dyDescent="0.2">
      <c r="A336" s="63">
        <v>46153</v>
      </c>
      <c r="B336" s="23" t="s">
        <v>183</v>
      </c>
      <c r="C336" s="40" t="s">
        <v>185</v>
      </c>
      <c r="D336" s="40" t="s">
        <v>57</v>
      </c>
      <c r="E336" s="60">
        <v>3</v>
      </c>
      <c r="F336" s="23" t="s">
        <v>7</v>
      </c>
    </row>
    <row r="337" spans="1:6" x14ac:dyDescent="0.2">
      <c r="A337" s="63">
        <v>46153</v>
      </c>
      <c r="B337" s="23" t="s">
        <v>183</v>
      </c>
      <c r="C337" s="64" t="s">
        <v>186</v>
      </c>
      <c r="D337" s="37" t="s">
        <v>187</v>
      </c>
      <c r="E337" s="59">
        <v>4</v>
      </c>
      <c r="F337" s="65" t="s">
        <v>7</v>
      </c>
    </row>
    <row r="338" spans="1:6" x14ac:dyDescent="0.2">
      <c r="A338" s="63">
        <v>46153</v>
      </c>
      <c r="B338" s="23" t="s">
        <v>183</v>
      </c>
      <c r="C338" s="39" t="s">
        <v>188</v>
      </c>
      <c r="D338" s="40" t="s">
        <v>189</v>
      </c>
      <c r="E338" s="59">
        <v>9</v>
      </c>
      <c r="F338" s="23" t="s">
        <v>7</v>
      </c>
    </row>
    <row r="339" spans="1:6" x14ac:dyDescent="0.2">
      <c r="A339" s="63">
        <v>46153</v>
      </c>
      <c r="B339" s="23" t="s">
        <v>183</v>
      </c>
      <c r="C339" s="64" t="s">
        <v>190</v>
      </c>
      <c r="D339" s="37" t="s">
        <v>191</v>
      </c>
      <c r="E339" s="59">
        <v>2</v>
      </c>
      <c r="F339" s="65" t="s">
        <v>192</v>
      </c>
    </row>
    <row r="340" spans="1:6" x14ac:dyDescent="0.2">
      <c r="A340" s="63">
        <v>46153</v>
      </c>
      <c r="B340" s="23" t="s">
        <v>183</v>
      </c>
      <c r="C340" s="39" t="s">
        <v>193</v>
      </c>
      <c r="D340" s="40" t="s">
        <v>194</v>
      </c>
      <c r="E340" s="60">
        <v>6</v>
      </c>
      <c r="F340" s="23" t="s">
        <v>7</v>
      </c>
    </row>
    <row r="341" spans="1:6" x14ac:dyDescent="0.2">
      <c r="A341" s="71">
        <v>46155</v>
      </c>
      <c r="B341" s="3" t="s">
        <v>25</v>
      </c>
      <c r="C341" s="19" t="s">
        <v>63</v>
      </c>
      <c r="D341" s="15" t="s">
        <v>17</v>
      </c>
      <c r="E341" s="14">
        <v>50</v>
      </c>
      <c r="F341" s="18" t="s">
        <v>7</v>
      </c>
    </row>
    <row r="342" spans="1:6" x14ac:dyDescent="0.2">
      <c r="A342" s="63">
        <v>46160</v>
      </c>
      <c r="B342" s="23" t="s">
        <v>175</v>
      </c>
      <c r="C342" s="40" t="s">
        <v>181</v>
      </c>
      <c r="D342" s="40" t="s">
        <v>182</v>
      </c>
      <c r="E342" s="60">
        <v>6</v>
      </c>
      <c r="F342" s="40" t="s">
        <v>7</v>
      </c>
    </row>
    <row r="343" spans="1:6" x14ac:dyDescent="0.2">
      <c r="A343" s="63">
        <v>46160</v>
      </c>
      <c r="B343" s="23" t="s">
        <v>175</v>
      </c>
      <c r="C343" s="25" t="s">
        <v>180</v>
      </c>
      <c r="D343" s="39" t="s">
        <v>129</v>
      </c>
      <c r="E343" s="61">
        <v>3</v>
      </c>
      <c r="F343" s="23" t="s">
        <v>7</v>
      </c>
    </row>
    <row r="344" spans="1:6" x14ac:dyDescent="0.2">
      <c r="A344" s="63">
        <v>46160</v>
      </c>
      <c r="B344" s="23" t="s">
        <v>175</v>
      </c>
      <c r="C344" s="25" t="s">
        <v>176</v>
      </c>
      <c r="D344" s="23" t="s">
        <v>177</v>
      </c>
      <c r="E344" s="61">
        <v>9</v>
      </c>
      <c r="F344" s="23" t="s">
        <v>7</v>
      </c>
    </row>
    <row r="345" spans="1:6" x14ac:dyDescent="0.2">
      <c r="A345" s="63">
        <v>46160</v>
      </c>
      <c r="B345" s="23" t="s">
        <v>175</v>
      </c>
      <c r="C345" s="40" t="s">
        <v>176</v>
      </c>
      <c r="D345" s="40" t="s">
        <v>74</v>
      </c>
      <c r="E345" s="59">
        <v>5</v>
      </c>
      <c r="F345" s="23" t="s">
        <v>7</v>
      </c>
    </row>
    <row r="346" spans="1:6" x14ac:dyDescent="0.2">
      <c r="A346" s="63">
        <v>46160</v>
      </c>
      <c r="B346" s="23" t="s">
        <v>175</v>
      </c>
      <c r="C346" s="39" t="s">
        <v>178</v>
      </c>
      <c r="D346" s="40" t="s">
        <v>232</v>
      </c>
      <c r="E346" s="59">
        <v>7</v>
      </c>
      <c r="F346" s="23" t="s">
        <v>7</v>
      </c>
    </row>
    <row r="347" spans="1:6" x14ac:dyDescent="0.2">
      <c r="A347" s="63">
        <v>46160</v>
      </c>
      <c r="B347" s="23" t="s">
        <v>175</v>
      </c>
      <c r="C347" s="39" t="s">
        <v>179</v>
      </c>
      <c r="D347" s="39" t="s">
        <v>107</v>
      </c>
      <c r="E347" s="61">
        <v>11</v>
      </c>
      <c r="F347" s="23" t="s">
        <v>7</v>
      </c>
    </row>
    <row r="348" spans="1:6" x14ac:dyDescent="0.2">
      <c r="A348" s="27">
        <v>46160</v>
      </c>
      <c r="B348" s="29" t="s">
        <v>175</v>
      </c>
      <c r="C348" s="13" t="s">
        <v>242</v>
      </c>
      <c r="D348" s="29" t="s">
        <v>155</v>
      </c>
      <c r="E348" s="76">
        <v>5</v>
      </c>
      <c r="F348" s="29" t="s">
        <v>7</v>
      </c>
    </row>
    <row r="349" spans="1:6" x14ac:dyDescent="0.2">
      <c r="A349" s="27">
        <v>46160</v>
      </c>
      <c r="B349" s="29" t="s">
        <v>175</v>
      </c>
      <c r="C349" s="29" t="s">
        <v>243</v>
      </c>
      <c r="D349" s="29" t="s">
        <v>56</v>
      </c>
      <c r="E349" s="76">
        <v>5</v>
      </c>
      <c r="F349" s="29" t="s">
        <v>7</v>
      </c>
    </row>
    <row r="350" spans="1:6" x14ac:dyDescent="0.2">
      <c r="A350" s="27">
        <v>46160</v>
      </c>
      <c r="B350" s="29" t="s">
        <v>175</v>
      </c>
      <c r="C350" s="29" t="s">
        <v>244</v>
      </c>
      <c r="D350" s="18" t="s">
        <v>165</v>
      </c>
      <c r="E350" s="76"/>
      <c r="F350" s="29" t="s">
        <v>7</v>
      </c>
    </row>
    <row r="351" spans="1:6" x14ac:dyDescent="0.2">
      <c r="A351" s="27">
        <v>46160</v>
      </c>
      <c r="B351" s="29" t="s">
        <v>175</v>
      </c>
      <c r="C351" s="29" t="s">
        <v>239</v>
      </c>
      <c r="D351" s="29" t="s">
        <v>189</v>
      </c>
      <c r="E351" s="76">
        <v>6</v>
      </c>
      <c r="F351" s="29" t="s">
        <v>7</v>
      </c>
    </row>
    <row r="352" spans="1:6" x14ac:dyDescent="0.2">
      <c r="A352" s="27">
        <v>46160</v>
      </c>
      <c r="B352" s="29" t="s">
        <v>175</v>
      </c>
      <c r="C352" s="13" t="s">
        <v>245</v>
      </c>
      <c r="D352" s="29" t="s">
        <v>191</v>
      </c>
      <c r="E352" s="14">
        <v>5</v>
      </c>
      <c r="F352" s="29" t="s">
        <v>192</v>
      </c>
    </row>
    <row r="353" spans="1:6" x14ac:dyDescent="0.2">
      <c r="A353" s="7">
        <v>46160</v>
      </c>
      <c r="B353" s="4" t="s">
        <v>68</v>
      </c>
      <c r="C353" s="4" t="s">
        <v>12</v>
      </c>
      <c r="D353" s="4" t="s">
        <v>8</v>
      </c>
      <c r="E353" s="57"/>
      <c r="F353" s="4" t="s">
        <v>7</v>
      </c>
    </row>
    <row r="354" spans="1:6" x14ac:dyDescent="0.2">
      <c r="A354" s="46">
        <v>46160</v>
      </c>
      <c r="B354" s="18" t="s">
        <v>25</v>
      </c>
      <c r="C354" s="18" t="s">
        <v>254</v>
      </c>
      <c r="D354" s="18" t="s">
        <v>191</v>
      </c>
      <c r="E354" s="14"/>
      <c r="F354" s="18" t="s">
        <v>257</v>
      </c>
    </row>
    <row r="355" spans="1:6" x14ac:dyDescent="0.2">
      <c r="A355" s="46">
        <v>46160</v>
      </c>
      <c r="B355" s="18" t="s">
        <v>25</v>
      </c>
      <c r="C355" s="18" t="s">
        <v>255</v>
      </c>
      <c r="D355" s="3" t="s">
        <v>177</v>
      </c>
      <c r="E355" s="14"/>
      <c r="F355" s="18" t="s">
        <v>7</v>
      </c>
    </row>
    <row r="356" spans="1:6" x14ac:dyDescent="0.2">
      <c r="A356" s="63">
        <v>46160</v>
      </c>
      <c r="B356" s="23" t="s">
        <v>145</v>
      </c>
      <c r="C356" s="40" t="s">
        <v>146</v>
      </c>
      <c r="D356" s="40" t="s">
        <v>129</v>
      </c>
      <c r="E356" s="59">
        <v>7</v>
      </c>
      <c r="F356" s="23" t="s">
        <v>7</v>
      </c>
    </row>
    <row r="357" spans="1:6" x14ac:dyDescent="0.2">
      <c r="A357" s="63">
        <v>46160</v>
      </c>
      <c r="B357" s="23" t="s">
        <v>145</v>
      </c>
      <c r="C357" s="39" t="s">
        <v>147</v>
      </c>
      <c r="D357" s="40" t="s">
        <v>148</v>
      </c>
      <c r="E357" s="59">
        <v>1</v>
      </c>
      <c r="F357" s="40" t="s">
        <v>149</v>
      </c>
    </row>
    <row r="358" spans="1:6" x14ac:dyDescent="0.2">
      <c r="A358" s="63">
        <v>46160</v>
      </c>
      <c r="B358" s="23" t="s">
        <v>145</v>
      </c>
      <c r="C358" s="40" t="s">
        <v>154</v>
      </c>
      <c r="D358" s="40" t="s">
        <v>155</v>
      </c>
      <c r="E358" s="60">
        <v>9</v>
      </c>
      <c r="F358" s="40" t="s">
        <v>7</v>
      </c>
    </row>
    <row r="359" spans="1:6" x14ac:dyDescent="0.2">
      <c r="A359" s="63">
        <v>46160</v>
      </c>
      <c r="B359" s="23" t="s">
        <v>145</v>
      </c>
      <c r="C359" s="23" t="s">
        <v>152</v>
      </c>
      <c r="D359" s="23" t="s">
        <v>153</v>
      </c>
      <c r="E359" s="60">
        <v>12</v>
      </c>
      <c r="F359" s="40" t="s">
        <v>7</v>
      </c>
    </row>
    <row r="360" spans="1:6" x14ac:dyDescent="0.2">
      <c r="A360" s="63">
        <v>46160</v>
      </c>
      <c r="B360" s="23" t="s">
        <v>145</v>
      </c>
      <c r="C360" s="40" t="s">
        <v>156</v>
      </c>
      <c r="D360" s="40" t="s">
        <v>108</v>
      </c>
      <c r="E360" s="60">
        <v>5</v>
      </c>
      <c r="F360" s="40" t="s">
        <v>157</v>
      </c>
    </row>
    <row r="361" spans="1:6" x14ac:dyDescent="0.2">
      <c r="A361" s="63">
        <v>46160</v>
      </c>
      <c r="B361" s="23" t="s">
        <v>145</v>
      </c>
      <c r="C361" s="23" t="s">
        <v>150</v>
      </c>
      <c r="D361" s="40" t="s">
        <v>128</v>
      </c>
      <c r="E361" s="60">
        <v>2</v>
      </c>
      <c r="F361" s="23" t="s">
        <v>151</v>
      </c>
    </row>
    <row r="362" spans="1:6" x14ac:dyDescent="0.2">
      <c r="A362" s="63">
        <v>46160</v>
      </c>
      <c r="B362" s="23" t="s">
        <v>145</v>
      </c>
      <c r="C362" s="40" t="s">
        <v>158</v>
      </c>
      <c r="D362" s="40" t="s">
        <v>159</v>
      </c>
      <c r="E362" s="60">
        <v>1</v>
      </c>
      <c r="F362" s="40" t="s">
        <v>160</v>
      </c>
    </row>
    <row r="363" spans="1:6" x14ac:dyDescent="0.2">
      <c r="A363" s="27">
        <v>46160</v>
      </c>
      <c r="B363" s="29" t="s">
        <v>145</v>
      </c>
      <c r="C363" s="29" t="s">
        <v>246</v>
      </c>
      <c r="D363" s="29" t="s">
        <v>204</v>
      </c>
      <c r="E363" s="76">
        <v>8</v>
      </c>
      <c r="F363" s="29" t="s">
        <v>214</v>
      </c>
    </row>
    <row r="364" spans="1:6" x14ac:dyDescent="0.2">
      <c r="A364" s="27">
        <v>46160</v>
      </c>
      <c r="B364" s="29" t="s">
        <v>145</v>
      </c>
      <c r="C364" s="13" t="s">
        <v>241</v>
      </c>
      <c r="D364" s="13" t="s">
        <v>194</v>
      </c>
      <c r="E364" s="14">
        <v>4</v>
      </c>
      <c r="F364" s="29" t="s">
        <v>7</v>
      </c>
    </row>
    <row r="365" spans="1:6" x14ac:dyDescent="0.2">
      <c r="A365" s="27">
        <v>46160</v>
      </c>
      <c r="B365" s="29" t="s">
        <v>145</v>
      </c>
      <c r="C365" s="29" t="s">
        <v>249</v>
      </c>
      <c r="D365" s="29" t="s">
        <v>170</v>
      </c>
      <c r="E365" s="76">
        <v>6</v>
      </c>
      <c r="F365" s="29" t="s">
        <v>7</v>
      </c>
    </row>
    <row r="366" spans="1:6" x14ac:dyDescent="0.2">
      <c r="A366" s="27">
        <v>46160</v>
      </c>
      <c r="B366" s="29" t="s">
        <v>145</v>
      </c>
      <c r="C366" s="18" t="s">
        <v>250</v>
      </c>
      <c r="D366" s="18" t="s">
        <v>75</v>
      </c>
      <c r="E366" s="14">
        <v>2</v>
      </c>
      <c r="F366" s="29" t="s">
        <v>7</v>
      </c>
    </row>
    <row r="367" spans="1:6" x14ac:dyDescent="0.2">
      <c r="A367" s="17">
        <v>46161</v>
      </c>
      <c r="B367" s="18" t="s">
        <v>24</v>
      </c>
      <c r="C367" s="5" t="s">
        <v>35</v>
      </c>
      <c r="D367" s="13" t="s">
        <v>62</v>
      </c>
      <c r="E367" s="58">
        <v>50</v>
      </c>
      <c r="F367" s="18" t="s">
        <v>7</v>
      </c>
    </row>
    <row r="368" spans="1:6" x14ac:dyDescent="0.2">
      <c r="A368" s="17">
        <v>46161</v>
      </c>
      <c r="B368" s="70" t="s">
        <v>233</v>
      </c>
      <c r="C368" s="13" t="s">
        <v>36</v>
      </c>
      <c r="D368" s="13" t="s">
        <v>74</v>
      </c>
      <c r="E368" s="14">
        <v>25</v>
      </c>
      <c r="F368" s="18" t="s">
        <v>7</v>
      </c>
    </row>
    <row r="369" spans="1:6" x14ac:dyDescent="0.2">
      <c r="A369" s="27">
        <v>46163</v>
      </c>
      <c r="B369" s="29" t="s">
        <v>230</v>
      </c>
      <c r="C369" s="13" t="s">
        <v>235</v>
      </c>
      <c r="D369" s="29" t="s">
        <v>177</v>
      </c>
      <c r="E369" s="76">
        <v>6</v>
      </c>
      <c r="F369" s="29" t="s">
        <v>7</v>
      </c>
    </row>
    <row r="370" spans="1:6" x14ac:dyDescent="0.2">
      <c r="A370" s="27">
        <v>46163</v>
      </c>
      <c r="B370" s="29" t="s">
        <v>230</v>
      </c>
      <c r="C370" s="13" t="s">
        <v>235</v>
      </c>
      <c r="D370" s="29" t="s">
        <v>74</v>
      </c>
      <c r="E370" s="76">
        <v>7</v>
      </c>
      <c r="F370" s="29" t="s">
        <v>7</v>
      </c>
    </row>
    <row r="371" spans="1:6" x14ac:dyDescent="0.2">
      <c r="A371" s="63">
        <v>46163</v>
      </c>
      <c r="B371" s="23" t="s">
        <v>51</v>
      </c>
      <c r="C371" s="40" t="s">
        <v>201</v>
      </c>
      <c r="D371" s="40" t="s">
        <v>56</v>
      </c>
      <c r="E371" s="60">
        <v>7</v>
      </c>
      <c r="F371" s="23" t="s">
        <v>7</v>
      </c>
    </row>
    <row r="372" spans="1:6" x14ac:dyDescent="0.2">
      <c r="A372" s="63">
        <v>46163</v>
      </c>
      <c r="B372" s="23" t="s">
        <v>51</v>
      </c>
      <c r="C372" s="23" t="s">
        <v>201</v>
      </c>
      <c r="D372" s="23" t="s">
        <v>26</v>
      </c>
      <c r="E372" s="60">
        <v>8</v>
      </c>
      <c r="F372" s="23" t="s">
        <v>7</v>
      </c>
    </row>
    <row r="373" spans="1:6" x14ac:dyDescent="0.2">
      <c r="A373" s="63">
        <v>46163</v>
      </c>
      <c r="B373" s="23" t="s">
        <v>51</v>
      </c>
      <c r="C373" s="25" t="s">
        <v>195</v>
      </c>
      <c r="D373" s="39" t="s">
        <v>196</v>
      </c>
      <c r="E373" s="61">
        <v>8</v>
      </c>
      <c r="F373" s="23" t="s">
        <v>197</v>
      </c>
    </row>
    <row r="374" spans="1:6" x14ac:dyDescent="0.2">
      <c r="A374" s="63">
        <v>46163</v>
      </c>
      <c r="B374" s="23" t="s">
        <v>51</v>
      </c>
      <c r="C374" s="25" t="s">
        <v>198</v>
      </c>
      <c r="D374" s="39" t="s">
        <v>199</v>
      </c>
      <c r="E374" s="61">
        <v>9</v>
      </c>
      <c r="F374" s="23" t="s">
        <v>200</v>
      </c>
    </row>
    <row r="375" spans="1:6" x14ac:dyDescent="0.2">
      <c r="A375" s="27">
        <v>46163</v>
      </c>
      <c r="B375" s="29" t="s">
        <v>69</v>
      </c>
      <c r="C375" s="29" t="s">
        <v>242</v>
      </c>
      <c r="D375" s="18" t="s">
        <v>182</v>
      </c>
      <c r="E375" s="76">
        <v>5</v>
      </c>
      <c r="F375" s="29" t="s">
        <v>7</v>
      </c>
    </row>
    <row r="376" spans="1:6" x14ac:dyDescent="0.2">
      <c r="A376" s="27">
        <v>46163</v>
      </c>
      <c r="B376" s="29" t="s">
        <v>69</v>
      </c>
      <c r="C376" s="29" t="s">
        <v>236</v>
      </c>
      <c r="D376" s="29" t="s">
        <v>130</v>
      </c>
      <c r="E376" s="76">
        <v>4</v>
      </c>
      <c r="F376" s="29" t="s">
        <v>7</v>
      </c>
    </row>
    <row r="377" spans="1:6" x14ac:dyDescent="0.2">
      <c r="A377" s="17">
        <v>46168</v>
      </c>
      <c r="B377" s="3" t="s">
        <v>29</v>
      </c>
      <c r="C377" s="13" t="s">
        <v>41</v>
      </c>
      <c r="D377" s="13" t="s">
        <v>74</v>
      </c>
      <c r="E377" s="14">
        <v>25</v>
      </c>
      <c r="F377" s="18" t="s">
        <v>7</v>
      </c>
    </row>
    <row r="378" spans="1:6" x14ac:dyDescent="0.2">
      <c r="A378" s="69">
        <v>46169</v>
      </c>
      <c r="B378" s="18" t="s">
        <v>24</v>
      </c>
      <c r="C378" s="19" t="s">
        <v>136</v>
      </c>
      <c r="D378" s="18" t="s">
        <v>61</v>
      </c>
      <c r="E378" s="14">
        <v>15</v>
      </c>
      <c r="F378" s="18" t="s">
        <v>7</v>
      </c>
    </row>
    <row r="379" spans="1:6" x14ac:dyDescent="0.2">
      <c r="A379" s="78">
        <v>46169</v>
      </c>
      <c r="B379" s="79" t="s">
        <v>69</v>
      </c>
      <c r="C379" s="13" t="s">
        <v>238</v>
      </c>
      <c r="D379" s="18" t="s">
        <v>148</v>
      </c>
      <c r="E379" s="76">
        <v>4</v>
      </c>
      <c r="F379" s="29" t="s">
        <v>149</v>
      </c>
    </row>
    <row r="380" spans="1:6" x14ac:dyDescent="0.2">
      <c r="A380" s="41">
        <v>46170</v>
      </c>
      <c r="B380" s="25" t="s">
        <v>141</v>
      </c>
      <c r="C380" s="23" t="s">
        <v>140</v>
      </c>
      <c r="D380" s="23" t="s">
        <v>108</v>
      </c>
      <c r="E380" s="54"/>
      <c r="F380" s="23" t="s">
        <v>7</v>
      </c>
    </row>
    <row r="381" spans="1:6" x14ac:dyDescent="0.2">
      <c r="A381" s="27">
        <v>46170</v>
      </c>
      <c r="B381" s="29" t="s">
        <v>51</v>
      </c>
      <c r="C381" s="18" t="s">
        <v>251</v>
      </c>
      <c r="D381" s="18" t="s">
        <v>199</v>
      </c>
      <c r="E381" s="14">
        <v>11</v>
      </c>
      <c r="F381" s="18" t="s">
        <v>200</v>
      </c>
    </row>
    <row r="382" spans="1:6" x14ac:dyDescent="0.2">
      <c r="A382" s="41">
        <v>46170</v>
      </c>
      <c r="B382" s="25" t="s">
        <v>69</v>
      </c>
      <c r="C382" s="23" t="s">
        <v>207</v>
      </c>
      <c r="D382" s="40" t="s">
        <v>56</v>
      </c>
      <c r="E382" s="60">
        <v>4</v>
      </c>
      <c r="F382" s="23" t="s">
        <v>7</v>
      </c>
    </row>
    <row r="383" spans="1:6" x14ac:dyDescent="0.2">
      <c r="A383" s="41">
        <v>46170</v>
      </c>
      <c r="B383" s="25" t="s">
        <v>69</v>
      </c>
      <c r="C383" s="23" t="s">
        <v>202</v>
      </c>
      <c r="D383" s="40" t="s">
        <v>203</v>
      </c>
      <c r="E383" s="60">
        <v>11</v>
      </c>
      <c r="F383" s="23" t="s">
        <v>7</v>
      </c>
    </row>
    <row r="384" spans="1:6" x14ac:dyDescent="0.2">
      <c r="A384" s="27">
        <v>46170</v>
      </c>
      <c r="B384" s="29" t="s">
        <v>69</v>
      </c>
      <c r="C384" s="29" t="s">
        <v>243</v>
      </c>
      <c r="D384" s="29" t="s">
        <v>26</v>
      </c>
      <c r="E384" s="76">
        <v>6</v>
      </c>
      <c r="F384" s="29" t="s">
        <v>7</v>
      </c>
    </row>
    <row r="385" spans="1:6" x14ac:dyDescent="0.2">
      <c r="A385" s="37">
        <v>46174</v>
      </c>
      <c r="B385" s="25" t="s">
        <v>24</v>
      </c>
      <c r="C385" s="23" t="s">
        <v>207</v>
      </c>
      <c r="D385" s="40" t="s">
        <v>189</v>
      </c>
      <c r="E385" s="60">
        <v>9</v>
      </c>
      <c r="F385" s="23" t="s">
        <v>7</v>
      </c>
    </row>
    <row r="386" spans="1:6" x14ac:dyDescent="0.2">
      <c r="A386" s="37">
        <v>46174</v>
      </c>
      <c r="B386" s="25" t="s">
        <v>24</v>
      </c>
      <c r="C386" s="23" t="s">
        <v>207</v>
      </c>
      <c r="D386" s="40" t="s">
        <v>170</v>
      </c>
      <c r="E386" s="60">
        <v>5</v>
      </c>
      <c r="F386" s="23" t="s">
        <v>7</v>
      </c>
    </row>
    <row r="387" spans="1:6" x14ac:dyDescent="0.2">
      <c r="A387" s="37">
        <v>46174</v>
      </c>
      <c r="B387" s="25" t="s">
        <v>24</v>
      </c>
      <c r="C387" s="23" t="s">
        <v>207</v>
      </c>
      <c r="D387" s="40" t="s">
        <v>128</v>
      </c>
      <c r="E387" s="60">
        <v>7</v>
      </c>
      <c r="F387" s="23" t="s">
        <v>7</v>
      </c>
    </row>
    <row r="388" spans="1:6" x14ac:dyDescent="0.2">
      <c r="A388" s="37">
        <v>46174</v>
      </c>
      <c r="B388" s="25" t="s">
        <v>24</v>
      </c>
      <c r="C388" s="23" t="s">
        <v>207</v>
      </c>
      <c r="D388" s="40" t="s">
        <v>75</v>
      </c>
      <c r="E388" s="60">
        <v>4</v>
      </c>
      <c r="F388" s="23" t="s">
        <v>7</v>
      </c>
    </row>
    <row r="389" spans="1:6" x14ac:dyDescent="0.2">
      <c r="A389" s="37">
        <v>46174</v>
      </c>
      <c r="B389" s="25" t="s">
        <v>24</v>
      </c>
      <c r="C389" s="23" t="s">
        <v>207</v>
      </c>
      <c r="D389" s="40" t="s">
        <v>199</v>
      </c>
      <c r="E389" s="60">
        <v>5</v>
      </c>
      <c r="F389" s="23" t="s">
        <v>7</v>
      </c>
    </row>
    <row r="390" spans="1:6" x14ac:dyDescent="0.2">
      <c r="A390" s="37">
        <v>46174</v>
      </c>
      <c r="B390" s="25" t="s">
        <v>24</v>
      </c>
      <c r="C390" s="23" t="s">
        <v>207</v>
      </c>
      <c r="D390" s="23" t="s">
        <v>108</v>
      </c>
      <c r="E390" s="59">
        <v>9</v>
      </c>
      <c r="F390" s="23" t="s">
        <v>7</v>
      </c>
    </row>
    <row r="391" spans="1:6" x14ac:dyDescent="0.2">
      <c r="A391" s="41">
        <v>46174</v>
      </c>
      <c r="B391" s="25" t="s">
        <v>24</v>
      </c>
      <c r="C391" s="23" t="s">
        <v>202</v>
      </c>
      <c r="D391" s="40" t="s">
        <v>194</v>
      </c>
      <c r="E391" s="60">
        <v>3</v>
      </c>
      <c r="F391" s="23" t="s">
        <v>7</v>
      </c>
    </row>
    <row r="392" spans="1:6" x14ac:dyDescent="0.2">
      <c r="A392" s="41">
        <v>46174</v>
      </c>
      <c r="B392" s="25" t="s">
        <v>24</v>
      </c>
      <c r="C392" s="23" t="s">
        <v>202</v>
      </c>
      <c r="D392" s="40" t="s">
        <v>187</v>
      </c>
      <c r="E392" s="60">
        <v>7</v>
      </c>
      <c r="F392" s="23" t="s">
        <v>7</v>
      </c>
    </row>
    <row r="393" spans="1:6" x14ac:dyDescent="0.2">
      <c r="A393" s="41">
        <v>46174</v>
      </c>
      <c r="B393" s="25" t="s">
        <v>24</v>
      </c>
      <c r="C393" s="23" t="s">
        <v>202</v>
      </c>
      <c r="D393" s="40" t="s">
        <v>56</v>
      </c>
      <c r="E393" s="60">
        <v>5</v>
      </c>
      <c r="F393" s="23" t="s">
        <v>7</v>
      </c>
    </row>
    <row r="394" spans="1:6" x14ac:dyDescent="0.2">
      <c r="A394" s="41">
        <v>46174</v>
      </c>
      <c r="B394" s="25" t="s">
        <v>24</v>
      </c>
      <c r="C394" s="23" t="s">
        <v>202</v>
      </c>
      <c r="D394" s="40" t="s">
        <v>130</v>
      </c>
      <c r="E394" s="60">
        <v>3</v>
      </c>
      <c r="F394" s="23" t="s">
        <v>7</v>
      </c>
    </row>
    <row r="395" spans="1:6" x14ac:dyDescent="0.2">
      <c r="A395" s="41">
        <v>46174</v>
      </c>
      <c r="B395" s="25" t="s">
        <v>24</v>
      </c>
      <c r="C395" s="23" t="s">
        <v>202</v>
      </c>
      <c r="D395" s="40" t="s">
        <v>204</v>
      </c>
      <c r="E395" s="60">
        <v>8</v>
      </c>
      <c r="F395" s="23" t="s">
        <v>7</v>
      </c>
    </row>
    <row r="396" spans="1:6" x14ac:dyDescent="0.2">
      <c r="A396" s="41">
        <v>46174</v>
      </c>
      <c r="B396" s="25" t="s">
        <v>24</v>
      </c>
      <c r="C396" s="23" t="s">
        <v>202</v>
      </c>
      <c r="D396" s="40" t="s">
        <v>148</v>
      </c>
      <c r="E396" s="60">
        <v>5</v>
      </c>
      <c r="F396" s="23" t="s">
        <v>7</v>
      </c>
    </row>
    <row r="397" spans="1:6" x14ac:dyDescent="0.2">
      <c r="A397" s="41">
        <v>46174</v>
      </c>
      <c r="B397" s="25" t="s">
        <v>24</v>
      </c>
      <c r="C397" s="23" t="s">
        <v>202</v>
      </c>
      <c r="D397" s="40" t="s">
        <v>165</v>
      </c>
      <c r="E397" s="60">
        <v>9</v>
      </c>
      <c r="F397" s="23" t="s">
        <v>7</v>
      </c>
    </row>
    <row r="398" spans="1:6" x14ac:dyDescent="0.2">
      <c r="A398" s="15">
        <v>46174</v>
      </c>
      <c r="B398" s="18" t="s">
        <v>24</v>
      </c>
      <c r="C398" s="5" t="s">
        <v>35</v>
      </c>
      <c r="D398" s="13" t="s">
        <v>62</v>
      </c>
      <c r="E398" s="58">
        <v>50</v>
      </c>
      <c r="F398" s="18" t="s">
        <v>7</v>
      </c>
    </row>
    <row r="399" spans="1:6" x14ac:dyDescent="0.2">
      <c r="A399" s="37">
        <v>46174</v>
      </c>
      <c r="B399" s="23" t="s">
        <v>25</v>
      </c>
      <c r="C399" s="8" t="s">
        <v>112</v>
      </c>
      <c r="D399" s="28" t="s">
        <v>104</v>
      </c>
      <c r="E399" s="31">
        <v>48</v>
      </c>
      <c r="F399" s="8" t="s">
        <v>7</v>
      </c>
    </row>
    <row r="400" spans="1:6" x14ac:dyDescent="0.2">
      <c r="A400" s="37">
        <v>46174</v>
      </c>
      <c r="B400" s="25" t="s">
        <v>205</v>
      </c>
      <c r="C400" s="8" t="s">
        <v>206</v>
      </c>
      <c r="D400" s="8" t="s">
        <v>189</v>
      </c>
      <c r="E400" s="31">
        <v>10</v>
      </c>
      <c r="F400" s="8" t="s">
        <v>7</v>
      </c>
    </row>
    <row r="401" spans="1:6" x14ac:dyDescent="0.2">
      <c r="A401" s="37">
        <v>46174</v>
      </c>
      <c r="B401" s="25" t="s">
        <v>205</v>
      </c>
      <c r="C401" s="23" t="s">
        <v>206</v>
      </c>
      <c r="D401" s="23" t="s">
        <v>170</v>
      </c>
      <c r="E401" s="59">
        <v>10</v>
      </c>
      <c r="F401" s="23" t="s">
        <v>7</v>
      </c>
    </row>
    <row r="402" spans="1:6" x14ac:dyDescent="0.2">
      <c r="A402" s="37">
        <v>46174</v>
      </c>
      <c r="B402" s="25" t="s">
        <v>205</v>
      </c>
      <c r="C402" s="23" t="s">
        <v>206</v>
      </c>
      <c r="D402" s="40" t="s">
        <v>75</v>
      </c>
      <c r="E402" s="60">
        <v>10</v>
      </c>
      <c r="F402" s="23" t="s">
        <v>7</v>
      </c>
    </row>
    <row r="403" spans="1:6" x14ac:dyDescent="0.2">
      <c r="A403" s="37">
        <v>46174</v>
      </c>
      <c r="B403" s="25" t="s">
        <v>205</v>
      </c>
      <c r="C403" s="23" t="s">
        <v>206</v>
      </c>
      <c r="D403" s="23" t="s">
        <v>163</v>
      </c>
      <c r="E403" s="59">
        <v>10</v>
      </c>
      <c r="F403" s="23" t="s">
        <v>7</v>
      </c>
    </row>
    <row r="404" spans="1:6" x14ac:dyDescent="0.2">
      <c r="A404" s="37">
        <v>46174</v>
      </c>
      <c r="B404" s="25" t="s">
        <v>205</v>
      </c>
      <c r="C404" s="23" t="s">
        <v>206</v>
      </c>
      <c r="D404" s="23" t="s">
        <v>74</v>
      </c>
      <c r="E404" s="59">
        <v>11</v>
      </c>
      <c r="F404" s="23" t="s">
        <v>7</v>
      </c>
    </row>
    <row r="405" spans="1:6" x14ac:dyDescent="0.2">
      <c r="A405" s="27">
        <v>46174</v>
      </c>
      <c r="B405" s="12" t="s">
        <v>49</v>
      </c>
      <c r="C405" s="18" t="s">
        <v>97</v>
      </c>
      <c r="D405" s="13" t="s">
        <v>50</v>
      </c>
      <c r="E405" s="14"/>
      <c r="F405" s="18" t="s">
        <v>45</v>
      </c>
    </row>
    <row r="406" spans="1:6" x14ac:dyDescent="0.2">
      <c r="A406" s="7">
        <v>46175</v>
      </c>
      <c r="B406" s="7" t="s">
        <v>123</v>
      </c>
      <c r="C406" s="4" t="s">
        <v>80</v>
      </c>
      <c r="D406" s="4" t="s">
        <v>39</v>
      </c>
      <c r="E406" s="6"/>
      <c r="F406" s="4" t="s">
        <v>7</v>
      </c>
    </row>
    <row r="407" spans="1:6" x14ac:dyDescent="0.2">
      <c r="A407" s="74">
        <v>46176</v>
      </c>
      <c r="B407" s="74" t="s">
        <v>24</v>
      </c>
      <c r="C407" s="5" t="s">
        <v>76</v>
      </c>
      <c r="D407" s="5" t="s">
        <v>16</v>
      </c>
      <c r="E407" s="58">
        <v>50</v>
      </c>
      <c r="F407" s="5" t="s">
        <v>7</v>
      </c>
    </row>
    <row r="408" spans="1:6" x14ac:dyDescent="0.2">
      <c r="A408" s="69">
        <v>46176</v>
      </c>
      <c r="B408" s="3" t="s">
        <v>260</v>
      </c>
      <c r="C408" s="13" t="s">
        <v>37</v>
      </c>
      <c r="D408" s="18" t="s">
        <v>57</v>
      </c>
      <c r="E408" s="14">
        <v>8</v>
      </c>
      <c r="F408" s="18" t="s">
        <v>7</v>
      </c>
    </row>
    <row r="409" spans="1:6" x14ac:dyDescent="0.2">
      <c r="A409" s="63">
        <v>46181</v>
      </c>
      <c r="B409" s="23" t="s">
        <v>24</v>
      </c>
      <c r="C409" s="39" t="s">
        <v>166</v>
      </c>
      <c r="D409" s="40" t="s">
        <v>130</v>
      </c>
      <c r="E409" s="60">
        <v>8</v>
      </c>
      <c r="F409" s="23" t="s">
        <v>7</v>
      </c>
    </row>
    <row r="410" spans="1:6" x14ac:dyDescent="0.2">
      <c r="A410" s="63">
        <v>46181</v>
      </c>
      <c r="B410" s="23" t="s">
        <v>24</v>
      </c>
      <c r="C410" s="25" t="s">
        <v>162</v>
      </c>
      <c r="D410" s="23" t="s">
        <v>163</v>
      </c>
      <c r="E410" s="60">
        <v>7</v>
      </c>
      <c r="F410" s="23" t="s">
        <v>7</v>
      </c>
    </row>
    <row r="411" spans="1:6" x14ac:dyDescent="0.2">
      <c r="A411" s="63">
        <v>46181</v>
      </c>
      <c r="B411" s="23" t="s">
        <v>24</v>
      </c>
      <c r="C411" s="25" t="s">
        <v>164</v>
      </c>
      <c r="D411" s="23" t="s">
        <v>165</v>
      </c>
      <c r="E411" s="60">
        <v>4</v>
      </c>
      <c r="F411" s="23" t="s">
        <v>7</v>
      </c>
    </row>
    <row r="412" spans="1:6" x14ac:dyDescent="0.2">
      <c r="A412" s="63">
        <v>46181</v>
      </c>
      <c r="B412" s="23" t="s">
        <v>24</v>
      </c>
      <c r="C412" s="25" t="s">
        <v>174</v>
      </c>
      <c r="D412" s="39" t="s">
        <v>14</v>
      </c>
      <c r="E412" s="61">
        <v>6</v>
      </c>
      <c r="F412" s="23" t="s">
        <v>7</v>
      </c>
    </row>
    <row r="413" spans="1:6" x14ac:dyDescent="0.2">
      <c r="A413" s="63">
        <v>46181</v>
      </c>
      <c r="B413" s="23" t="s">
        <v>24</v>
      </c>
      <c r="C413" s="25" t="s">
        <v>171</v>
      </c>
      <c r="D413" s="39" t="s">
        <v>172</v>
      </c>
      <c r="E413" s="61">
        <v>7</v>
      </c>
      <c r="F413" s="23" t="s">
        <v>7</v>
      </c>
    </row>
    <row r="414" spans="1:6" x14ac:dyDescent="0.2">
      <c r="A414" s="63">
        <v>46181</v>
      </c>
      <c r="B414" s="23" t="s">
        <v>24</v>
      </c>
      <c r="C414" s="25" t="s">
        <v>167</v>
      </c>
      <c r="D414" s="39" t="s">
        <v>168</v>
      </c>
      <c r="E414" s="61">
        <v>3</v>
      </c>
      <c r="F414" s="23" t="s">
        <v>7</v>
      </c>
    </row>
    <row r="415" spans="1:6" x14ac:dyDescent="0.2">
      <c r="A415" s="63">
        <v>46181</v>
      </c>
      <c r="B415" s="23" t="s">
        <v>24</v>
      </c>
      <c r="C415" s="23" t="s">
        <v>169</v>
      </c>
      <c r="D415" s="23" t="s">
        <v>170</v>
      </c>
      <c r="E415" s="59">
        <v>5</v>
      </c>
      <c r="F415" s="23" t="s">
        <v>7</v>
      </c>
    </row>
    <row r="416" spans="1:6" x14ac:dyDescent="0.2">
      <c r="A416" s="63">
        <v>46181</v>
      </c>
      <c r="B416" s="23" t="s">
        <v>24</v>
      </c>
      <c r="C416" s="25" t="s">
        <v>173</v>
      </c>
      <c r="D416" s="23" t="s">
        <v>75</v>
      </c>
      <c r="E416" s="59">
        <v>5</v>
      </c>
      <c r="F416" s="23" t="s">
        <v>7</v>
      </c>
    </row>
    <row r="417" spans="1:6" x14ac:dyDescent="0.2">
      <c r="A417" s="27">
        <v>46181</v>
      </c>
      <c r="B417" s="29" t="s">
        <v>24</v>
      </c>
      <c r="C417" s="29" t="s">
        <v>242</v>
      </c>
      <c r="D417" s="18" t="s">
        <v>182</v>
      </c>
      <c r="E417" s="76">
        <v>5</v>
      </c>
      <c r="F417" s="29" t="s">
        <v>7</v>
      </c>
    </row>
    <row r="418" spans="1:6" x14ac:dyDescent="0.2">
      <c r="A418" s="27">
        <v>46181</v>
      </c>
      <c r="B418" s="29" t="s">
        <v>24</v>
      </c>
      <c r="C418" s="13" t="s">
        <v>235</v>
      </c>
      <c r="D418" s="29" t="s">
        <v>177</v>
      </c>
      <c r="E418" s="76">
        <v>6</v>
      </c>
      <c r="F418" s="29" t="s">
        <v>7</v>
      </c>
    </row>
    <row r="419" spans="1:6" x14ac:dyDescent="0.2">
      <c r="A419" s="27">
        <v>46181</v>
      </c>
      <c r="B419" s="29" t="s">
        <v>24</v>
      </c>
      <c r="C419" s="13" t="s">
        <v>235</v>
      </c>
      <c r="D419" s="29" t="s">
        <v>74</v>
      </c>
      <c r="E419" s="76">
        <v>7</v>
      </c>
      <c r="F419" s="29" t="s">
        <v>7</v>
      </c>
    </row>
    <row r="420" spans="1:6" x14ac:dyDescent="0.2">
      <c r="A420" s="46">
        <v>46181</v>
      </c>
      <c r="B420" s="18" t="s">
        <v>24</v>
      </c>
      <c r="C420" s="18" t="s">
        <v>253</v>
      </c>
      <c r="D420" s="18" t="s">
        <v>108</v>
      </c>
      <c r="E420" s="14"/>
      <c r="F420" s="18" t="s">
        <v>256</v>
      </c>
    </row>
    <row r="421" spans="1:6" x14ac:dyDescent="0.2">
      <c r="A421" s="27">
        <v>46181</v>
      </c>
      <c r="B421" s="29" t="s">
        <v>24</v>
      </c>
      <c r="C421" s="18" t="s">
        <v>237</v>
      </c>
      <c r="D421" s="18" t="s">
        <v>107</v>
      </c>
      <c r="E421" s="14">
        <v>6</v>
      </c>
      <c r="F421" s="77" t="s">
        <v>7</v>
      </c>
    </row>
    <row r="422" spans="1:6" x14ac:dyDescent="0.2">
      <c r="A422" s="63">
        <v>46181</v>
      </c>
      <c r="B422" s="23" t="s">
        <v>25</v>
      </c>
      <c r="C422" s="40" t="s">
        <v>146</v>
      </c>
      <c r="D422" s="40" t="s">
        <v>129</v>
      </c>
      <c r="E422" s="59">
        <v>7</v>
      </c>
      <c r="F422" s="23" t="s">
        <v>7</v>
      </c>
    </row>
    <row r="423" spans="1:6" x14ac:dyDescent="0.2">
      <c r="A423" s="26">
        <v>46181</v>
      </c>
      <c r="B423" s="25" t="s">
        <v>25</v>
      </c>
      <c r="C423" s="39" t="s">
        <v>147</v>
      </c>
      <c r="D423" s="40" t="s">
        <v>148</v>
      </c>
      <c r="E423" s="59">
        <v>1</v>
      </c>
      <c r="F423" s="40" t="s">
        <v>149</v>
      </c>
    </row>
    <row r="424" spans="1:6" x14ac:dyDescent="0.2">
      <c r="A424" s="63">
        <v>46181</v>
      </c>
      <c r="B424" s="23" t="s">
        <v>25</v>
      </c>
      <c r="C424" s="40" t="s">
        <v>154</v>
      </c>
      <c r="D424" s="40" t="s">
        <v>155</v>
      </c>
      <c r="E424" s="60">
        <v>9</v>
      </c>
      <c r="F424" s="40" t="s">
        <v>7</v>
      </c>
    </row>
    <row r="425" spans="1:6" x14ac:dyDescent="0.2">
      <c r="A425" s="63">
        <v>46181</v>
      </c>
      <c r="B425" s="23" t="s">
        <v>25</v>
      </c>
      <c r="C425" s="23" t="s">
        <v>152</v>
      </c>
      <c r="D425" s="23" t="s">
        <v>153</v>
      </c>
      <c r="E425" s="60">
        <v>12</v>
      </c>
      <c r="F425" s="40" t="s">
        <v>7</v>
      </c>
    </row>
    <row r="426" spans="1:6" x14ac:dyDescent="0.2">
      <c r="A426" s="63">
        <v>46181</v>
      </c>
      <c r="B426" s="23" t="s">
        <v>25</v>
      </c>
      <c r="C426" s="40" t="s">
        <v>156</v>
      </c>
      <c r="D426" s="40" t="s">
        <v>108</v>
      </c>
      <c r="E426" s="60">
        <v>5</v>
      </c>
      <c r="F426" s="40" t="s">
        <v>157</v>
      </c>
    </row>
    <row r="427" spans="1:6" x14ac:dyDescent="0.2">
      <c r="A427" s="63">
        <v>46181</v>
      </c>
      <c r="B427" s="23" t="s">
        <v>25</v>
      </c>
      <c r="C427" s="40" t="s">
        <v>158</v>
      </c>
      <c r="D427" s="40" t="s">
        <v>159</v>
      </c>
      <c r="E427" s="60">
        <v>1</v>
      </c>
      <c r="F427" s="40" t="s">
        <v>160</v>
      </c>
    </row>
    <row r="428" spans="1:6" x14ac:dyDescent="0.2">
      <c r="A428" s="73">
        <v>46181</v>
      </c>
      <c r="B428" s="72" t="s">
        <v>25</v>
      </c>
      <c r="C428" s="29" t="s">
        <v>246</v>
      </c>
      <c r="D428" s="29" t="s">
        <v>204</v>
      </c>
      <c r="E428" s="76">
        <v>8</v>
      </c>
      <c r="F428" s="29" t="s">
        <v>214</v>
      </c>
    </row>
    <row r="429" spans="1:6" x14ac:dyDescent="0.2">
      <c r="A429" s="27">
        <v>46181</v>
      </c>
      <c r="B429" s="29" t="s">
        <v>25</v>
      </c>
      <c r="C429" s="29" t="s">
        <v>239</v>
      </c>
      <c r="D429" s="29" t="s">
        <v>189</v>
      </c>
      <c r="E429" s="76">
        <v>6</v>
      </c>
      <c r="F429" s="29" t="s">
        <v>7</v>
      </c>
    </row>
    <row r="430" spans="1:6" x14ac:dyDescent="0.2">
      <c r="A430" s="27">
        <v>46181</v>
      </c>
      <c r="B430" s="29" t="s">
        <v>25</v>
      </c>
      <c r="C430" s="13" t="s">
        <v>241</v>
      </c>
      <c r="D430" s="13" t="s">
        <v>194</v>
      </c>
      <c r="E430" s="14">
        <v>4</v>
      </c>
      <c r="F430" s="29" t="s">
        <v>7</v>
      </c>
    </row>
    <row r="431" spans="1:6" x14ac:dyDescent="0.2">
      <c r="A431" s="46">
        <v>46181</v>
      </c>
      <c r="B431" s="18" t="s">
        <v>25</v>
      </c>
      <c r="C431" s="18" t="s">
        <v>255</v>
      </c>
      <c r="D431" s="3" t="s">
        <v>177</v>
      </c>
      <c r="E431" s="14"/>
      <c r="F431" s="18" t="s">
        <v>7</v>
      </c>
    </row>
    <row r="432" spans="1:6" x14ac:dyDescent="0.2">
      <c r="A432" s="80">
        <v>46181</v>
      </c>
      <c r="B432" s="81" t="s">
        <v>25</v>
      </c>
      <c r="C432" s="81" t="s">
        <v>247</v>
      </c>
      <c r="D432" s="81" t="s">
        <v>128</v>
      </c>
      <c r="E432" s="82">
        <v>4</v>
      </c>
      <c r="F432" s="81" t="s">
        <v>151</v>
      </c>
    </row>
    <row r="433" spans="1:6" x14ac:dyDescent="0.2">
      <c r="A433" s="27">
        <v>46181</v>
      </c>
      <c r="B433" s="29" t="s">
        <v>25</v>
      </c>
      <c r="C433" s="18" t="s">
        <v>250</v>
      </c>
      <c r="D433" s="18" t="s">
        <v>75</v>
      </c>
      <c r="E433" s="14">
        <v>2</v>
      </c>
      <c r="F433" s="29" t="s">
        <v>7</v>
      </c>
    </row>
    <row r="434" spans="1:6" x14ac:dyDescent="0.2">
      <c r="A434" s="22">
        <v>46181</v>
      </c>
      <c r="B434" s="16" t="s">
        <v>233</v>
      </c>
      <c r="C434" s="10" t="s">
        <v>258</v>
      </c>
      <c r="D434" s="10" t="s">
        <v>259</v>
      </c>
      <c r="E434" s="6">
        <v>50</v>
      </c>
      <c r="F434" s="16" t="s">
        <v>7</v>
      </c>
    </row>
    <row r="435" spans="1:6" x14ac:dyDescent="0.2">
      <c r="A435" s="46">
        <v>46183</v>
      </c>
      <c r="B435" s="12" t="s">
        <v>47</v>
      </c>
      <c r="C435" s="18" t="s">
        <v>96</v>
      </c>
      <c r="D435" s="13" t="s">
        <v>48</v>
      </c>
      <c r="E435" s="14">
        <v>50</v>
      </c>
      <c r="F435" s="18" t="s">
        <v>7</v>
      </c>
    </row>
    <row r="436" spans="1:6" x14ac:dyDescent="0.2">
      <c r="A436" s="41">
        <v>46184</v>
      </c>
      <c r="B436" s="25" t="s">
        <v>141</v>
      </c>
      <c r="C436" s="23" t="s">
        <v>140</v>
      </c>
      <c r="D436" s="23" t="s">
        <v>108</v>
      </c>
      <c r="E436" s="54"/>
      <c r="F436" s="23" t="s">
        <v>7</v>
      </c>
    </row>
    <row r="437" spans="1:6" x14ac:dyDescent="0.2">
      <c r="A437" s="63">
        <v>46184</v>
      </c>
      <c r="B437" s="23" t="s">
        <v>51</v>
      </c>
      <c r="C437" s="40" t="s">
        <v>201</v>
      </c>
      <c r="D437" s="40" t="s">
        <v>56</v>
      </c>
      <c r="E437" s="60">
        <v>7</v>
      </c>
      <c r="F437" s="23" t="s">
        <v>7</v>
      </c>
    </row>
    <row r="438" spans="1:6" x14ac:dyDescent="0.2">
      <c r="A438" s="63">
        <v>46184</v>
      </c>
      <c r="B438" s="23" t="s">
        <v>51</v>
      </c>
      <c r="C438" s="23" t="s">
        <v>201</v>
      </c>
      <c r="D438" s="23" t="s">
        <v>26</v>
      </c>
      <c r="E438" s="60">
        <v>8</v>
      </c>
      <c r="F438" s="23" t="s">
        <v>7</v>
      </c>
    </row>
    <row r="439" spans="1:6" x14ac:dyDescent="0.2">
      <c r="A439" s="63">
        <v>46184</v>
      </c>
      <c r="B439" s="23" t="s">
        <v>51</v>
      </c>
      <c r="C439" s="25" t="s">
        <v>195</v>
      </c>
      <c r="D439" s="39" t="s">
        <v>196</v>
      </c>
      <c r="E439" s="61">
        <v>8</v>
      </c>
      <c r="F439" s="23" t="s">
        <v>197</v>
      </c>
    </row>
    <row r="440" spans="1:6" x14ac:dyDescent="0.2">
      <c r="A440" s="63">
        <v>46184</v>
      </c>
      <c r="B440" s="23" t="s">
        <v>51</v>
      </c>
      <c r="C440" s="25" t="s">
        <v>198</v>
      </c>
      <c r="D440" s="39" t="s">
        <v>199</v>
      </c>
      <c r="E440" s="61">
        <v>9</v>
      </c>
      <c r="F440" s="23" t="s">
        <v>200</v>
      </c>
    </row>
    <row r="441" spans="1:6" x14ac:dyDescent="0.2">
      <c r="A441" s="26">
        <v>46184</v>
      </c>
      <c r="B441" s="25" t="s">
        <v>69</v>
      </c>
      <c r="C441" s="23" t="s">
        <v>150</v>
      </c>
      <c r="D441" s="40" t="s">
        <v>128</v>
      </c>
      <c r="E441" s="60">
        <v>2</v>
      </c>
      <c r="F441" s="23" t="s">
        <v>151</v>
      </c>
    </row>
    <row r="442" spans="1:6" x14ac:dyDescent="0.2">
      <c r="A442" s="27">
        <v>46184</v>
      </c>
      <c r="B442" s="29" t="s">
        <v>69</v>
      </c>
      <c r="C442" s="13" t="s">
        <v>238</v>
      </c>
      <c r="D442" s="18" t="s">
        <v>148</v>
      </c>
      <c r="E442" s="76">
        <v>4</v>
      </c>
      <c r="F442" s="29" t="s">
        <v>149</v>
      </c>
    </row>
    <row r="443" spans="1:6" x14ac:dyDescent="0.2">
      <c r="A443" s="27">
        <v>46184</v>
      </c>
      <c r="B443" s="29" t="s">
        <v>69</v>
      </c>
      <c r="C443" s="29" t="s">
        <v>236</v>
      </c>
      <c r="D443" s="29" t="s">
        <v>130</v>
      </c>
      <c r="E443" s="76">
        <v>4</v>
      </c>
      <c r="F443" s="29" t="s">
        <v>7</v>
      </c>
    </row>
    <row r="444" spans="1:6" x14ac:dyDescent="0.2">
      <c r="A444" s="73">
        <v>46184</v>
      </c>
      <c r="B444" s="72" t="s">
        <v>69</v>
      </c>
      <c r="C444" s="13" t="s">
        <v>235</v>
      </c>
      <c r="D444" s="29" t="s">
        <v>74</v>
      </c>
      <c r="E444" s="76">
        <v>7</v>
      </c>
      <c r="F444" s="29" t="s">
        <v>7</v>
      </c>
    </row>
    <row r="445" spans="1:6" x14ac:dyDescent="0.2">
      <c r="A445" s="27">
        <v>46184</v>
      </c>
      <c r="B445" s="29" t="s">
        <v>69</v>
      </c>
      <c r="C445" s="29" t="s">
        <v>249</v>
      </c>
      <c r="D445" s="29" t="s">
        <v>170</v>
      </c>
      <c r="E445" s="76">
        <v>6</v>
      </c>
      <c r="F445" s="29" t="s">
        <v>7</v>
      </c>
    </row>
    <row r="446" spans="1:6" x14ac:dyDescent="0.2">
      <c r="A446" s="41">
        <v>46188</v>
      </c>
      <c r="B446" s="25" t="s">
        <v>24</v>
      </c>
      <c r="C446" s="23" t="s">
        <v>207</v>
      </c>
      <c r="D446" s="40" t="s">
        <v>56</v>
      </c>
      <c r="E446" s="60">
        <v>4</v>
      </c>
      <c r="F446" s="23" t="s">
        <v>7</v>
      </c>
    </row>
    <row r="447" spans="1:6" x14ac:dyDescent="0.2">
      <c r="A447" s="41">
        <v>46188</v>
      </c>
      <c r="B447" s="25" t="s">
        <v>24</v>
      </c>
      <c r="C447" s="23" t="s">
        <v>207</v>
      </c>
      <c r="D447" s="40" t="s">
        <v>189</v>
      </c>
      <c r="E447" s="60">
        <v>9</v>
      </c>
      <c r="F447" s="23" t="s">
        <v>7</v>
      </c>
    </row>
    <row r="448" spans="1:6" x14ac:dyDescent="0.2">
      <c r="A448" s="41">
        <v>46188</v>
      </c>
      <c r="B448" s="25" t="s">
        <v>24</v>
      </c>
      <c r="C448" s="23" t="s">
        <v>207</v>
      </c>
      <c r="D448" s="40" t="s">
        <v>170</v>
      </c>
      <c r="E448" s="60">
        <v>5</v>
      </c>
      <c r="F448" s="23" t="s">
        <v>7</v>
      </c>
    </row>
    <row r="449" spans="1:6" x14ac:dyDescent="0.2">
      <c r="A449" s="41">
        <v>46188</v>
      </c>
      <c r="B449" s="25" t="s">
        <v>24</v>
      </c>
      <c r="C449" s="23" t="s">
        <v>207</v>
      </c>
      <c r="D449" s="40" t="s">
        <v>128</v>
      </c>
      <c r="E449" s="60">
        <v>7</v>
      </c>
      <c r="F449" s="23" t="s">
        <v>7</v>
      </c>
    </row>
    <row r="450" spans="1:6" x14ac:dyDescent="0.2">
      <c r="A450" s="41">
        <v>46188</v>
      </c>
      <c r="B450" s="25" t="s">
        <v>24</v>
      </c>
      <c r="C450" s="23" t="s">
        <v>207</v>
      </c>
      <c r="D450" s="40" t="s">
        <v>75</v>
      </c>
      <c r="E450" s="60">
        <v>4</v>
      </c>
      <c r="F450" s="23" t="s">
        <v>7</v>
      </c>
    </row>
    <row r="451" spans="1:6" x14ac:dyDescent="0.2">
      <c r="A451" s="41">
        <v>46188</v>
      </c>
      <c r="B451" s="25" t="s">
        <v>24</v>
      </c>
      <c r="C451" s="23" t="s">
        <v>207</v>
      </c>
      <c r="D451" s="40" t="s">
        <v>199</v>
      </c>
      <c r="E451" s="60">
        <v>5</v>
      </c>
      <c r="F451" s="23" t="s">
        <v>7</v>
      </c>
    </row>
    <row r="452" spans="1:6" x14ac:dyDescent="0.2">
      <c r="A452" s="41">
        <v>46188</v>
      </c>
      <c r="B452" s="25" t="s">
        <v>24</v>
      </c>
      <c r="C452" s="23" t="s">
        <v>207</v>
      </c>
      <c r="D452" s="23" t="s">
        <v>108</v>
      </c>
      <c r="E452" s="59">
        <v>9</v>
      </c>
      <c r="F452" s="23" t="s">
        <v>7</v>
      </c>
    </row>
    <row r="453" spans="1:6" x14ac:dyDescent="0.2">
      <c r="A453" s="41">
        <v>46188</v>
      </c>
      <c r="B453" s="25" t="s">
        <v>24</v>
      </c>
      <c r="C453" s="23" t="s">
        <v>202</v>
      </c>
      <c r="D453" s="40" t="s">
        <v>194</v>
      </c>
      <c r="E453" s="60">
        <v>3</v>
      </c>
      <c r="F453" s="23" t="s">
        <v>7</v>
      </c>
    </row>
    <row r="454" spans="1:6" x14ac:dyDescent="0.2">
      <c r="A454" s="41">
        <v>46188</v>
      </c>
      <c r="B454" s="25" t="s">
        <v>24</v>
      </c>
      <c r="C454" s="23" t="s">
        <v>202</v>
      </c>
      <c r="D454" s="40" t="s">
        <v>187</v>
      </c>
      <c r="E454" s="60">
        <v>7</v>
      </c>
      <c r="F454" s="23" t="s">
        <v>7</v>
      </c>
    </row>
    <row r="455" spans="1:6" x14ac:dyDescent="0.2">
      <c r="A455" s="41">
        <v>46188</v>
      </c>
      <c r="B455" s="25" t="s">
        <v>24</v>
      </c>
      <c r="C455" s="23" t="s">
        <v>202</v>
      </c>
      <c r="D455" s="40" t="s">
        <v>130</v>
      </c>
      <c r="E455" s="60">
        <v>3</v>
      </c>
      <c r="F455" s="23" t="s">
        <v>7</v>
      </c>
    </row>
    <row r="456" spans="1:6" x14ac:dyDescent="0.2">
      <c r="A456" s="41">
        <v>46188</v>
      </c>
      <c r="B456" s="25" t="s">
        <v>24</v>
      </c>
      <c r="C456" s="23" t="s">
        <v>202</v>
      </c>
      <c r="D456" s="40" t="s">
        <v>204</v>
      </c>
      <c r="E456" s="60">
        <v>8</v>
      </c>
      <c r="F456" s="23" t="s">
        <v>7</v>
      </c>
    </row>
    <row r="457" spans="1:6" x14ac:dyDescent="0.2">
      <c r="A457" s="41">
        <v>46188</v>
      </c>
      <c r="B457" s="25" t="s">
        <v>24</v>
      </c>
      <c r="C457" s="23" t="s">
        <v>202</v>
      </c>
      <c r="D457" s="40" t="s">
        <v>203</v>
      </c>
      <c r="E457" s="60">
        <v>11</v>
      </c>
      <c r="F457" s="23" t="s">
        <v>7</v>
      </c>
    </row>
    <row r="458" spans="1:6" x14ac:dyDescent="0.2">
      <c r="A458" s="41">
        <v>46188</v>
      </c>
      <c r="B458" s="25" t="s">
        <v>24</v>
      </c>
      <c r="C458" s="23" t="s">
        <v>202</v>
      </c>
      <c r="D458" s="40" t="s">
        <v>148</v>
      </c>
      <c r="E458" s="60">
        <v>5</v>
      </c>
      <c r="F458" s="23" t="s">
        <v>7</v>
      </c>
    </row>
    <row r="459" spans="1:6" x14ac:dyDescent="0.2">
      <c r="A459" s="41">
        <v>46188</v>
      </c>
      <c r="B459" s="25" t="s">
        <v>24</v>
      </c>
      <c r="C459" s="23" t="s">
        <v>202</v>
      </c>
      <c r="D459" s="40" t="s">
        <v>165</v>
      </c>
      <c r="E459" s="60">
        <v>9</v>
      </c>
      <c r="F459" s="23" t="s">
        <v>7</v>
      </c>
    </row>
    <row r="460" spans="1:6" x14ac:dyDescent="0.2">
      <c r="A460" s="71">
        <v>46188</v>
      </c>
      <c r="B460" s="72" t="s">
        <v>141</v>
      </c>
      <c r="C460" s="23" t="s">
        <v>140</v>
      </c>
      <c r="D460" s="23" t="s">
        <v>108</v>
      </c>
      <c r="E460" s="54"/>
      <c r="F460" s="23" t="s">
        <v>7</v>
      </c>
    </row>
    <row r="461" spans="1:6" x14ac:dyDescent="0.2">
      <c r="A461" s="63">
        <v>46188</v>
      </c>
      <c r="B461" s="23" t="s">
        <v>25</v>
      </c>
      <c r="C461" s="25" t="s">
        <v>184</v>
      </c>
      <c r="D461" s="23" t="s">
        <v>148</v>
      </c>
      <c r="E461" s="59">
        <v>10</v>
      </c>
      <c r="F461" s="23" t="s">
        <v>149</v>
      </c>
    </row>
    <row r="462" spans="1:6" x14ac:dyDescent="0.2">
      <c r="A462" s="63">
        <v>46188</v>
      </c>
      <c r="B462" s="23" t="s">
        <v>25</v>
      </c>
      <c r="C462" s="40" t="s">
        <v>185</v>
      </c>
      <c r="D462" s="40" t="s">
        <v>57</v>
      </c>
      <c r="E462" s="60">
        <v>3</v>
      </c>
      <c r="F462" s="23" t="s">
        <v>7</v>
      </c>
    </row>
    <row r="463" spans="1:6" x14ac:dyDescent="0.2">
      <c r="A463" s="63">
        <v>46188</v>
      </c>
      <c r="B463" s="23" t="s">
        <v>25</v>
      </c>
      <c r="C463" s="64" t="s">
        <v>186</v>
      </c>
      <c r="D463" s="37" t="s">
        <v>187</v>
      </c>
      <c r="E463" s="59">
        <v>4</v>
      </c>
      <c r="F463" s="65" t="s">
        <v>7</v>
      </c>
    </row>
    <row r="464" spans="1:6" x14ac:dyDescent="0.2">
      <c r="A464" s="63">
        <v>46188</v>
      </c>
      <c r="B464" s="23" t="s">
        <v>25</v>
      </c>
      <c r="C464" s="39" t="s">
        <v>188</v>
      </c>
      <c r="D464" s="40" t="s">
        <v>189</v>
      </c>
      <c r="E464" s="59">
        <v>9</v>
      </c>
      <c r="F464" s="23" t="s">
        <v>7</v>
      </c>
    </row>
    <row r="465" spans="1:6" x14ac:dyDescent="0.2">
      <c r="A465" s="63">
        <v>46188</v>
      </c>
      <c r="B465" s="23" t="s">
        <v>25</v>
      </c>
      <c r="C465" s="64" t="s">
        <v>190</v>
      </c>
      <c r="D465" s="37" t="s">
        <v>191</v>
      </c>
      <c r="E465" s="59">
        <v>2</v>
      </c>
      <c r="F465" s="65" t="s">
        <v>192</v>
      </c>
    </row>
    <row r="466" spans="1:6" x14ac:dyDescent="0.2">
      <c r="A466" s="63">
        <v>46188</v>
      </c>
      <c r="B466" s="23" t="s">
        <v>25</v>
      </c>
      <c r="C466" s="39" t="s">
        <v>193</v>
      </c>
      <c r="D466" s="40" t="s">
        <v>194</v>
      </c>
      <c r="E466" s="60">
        <v>6</v>
      </c>
      <c r="F466" s="23" t="s">
        <v>7</v>
      </c>
    </row>
    <row r="467" spans="1:6" x14ac:dyDescent="0.2">
      <c r="A467" s="41">
        <v>46188</v>
      </c>
      <c r="B467" s="25" t="s">
        <v>25</v>
      </c>
      <c r="C467" s="23" t="s">
        <v>202</v>
      </c>
      <c r="D467" s="40" t="s">
        <v>56</v>
      </c>
      <c r="E467" s="60">
        <v>5</v>
      </c>
      <c r="F467" s="23" t="s">
        <v>7</v>
      </c>
    </row>
    <row r="468" spans="1:6" x14ac:dyDescent="0.2">
      <c r="A468" s="73">
        <v>46188</v>
      </c>
      <c r="B468" s="72" t="s">
        <v>25</v>
      </c>
      <c r="C468" s="13" t="s">
        <v>240</v>
      </c>
      <c r="D468" s="13" t="s">
        <v>14</v>
      </c>
      <c r="E468" s="14">
        <v>2</v>
      </c>
      <c r="F468" s="29" t="s">
        <v>7</v>
      </c>
    </row>
    <row r="469" spans="1:6" x14ac:dyDescent="0.2">
      <c r="A469" s="9">
        <v>46189</v>
      </c>
      <c r="B469" s="4" t="s">
        <v>10</v>
      </c>
      <c r="C469" s="4" t="s">
        <v>11</v>
      </c>
      <c r="D469" s="4" t="s">
        <v>17</v>
      </c>
      <c r="E469" s="6"/>
      <c r="F469" s="4" t="s">
        <v>7</v>
      </c>
    </row>
    <row r="470" spans="1:6" x14ac:dyDescent="0.2">
      <c r="A470" s="46">
        <v>46190</v>
      </c>
      <c r="B470" s="18" t="s">
        <v>59</v>
      </c>
      <c r="C470" s="19" t="s">
        <v>43</v>
      </c>
      <c r="D470" s="15" t="s">
        <v>42</v>
      </c>
      <c r="E470" s="14">
        <v>50</v>
      </c>
      <c r="F470" s="18" t="s">
        <v>7</v>
      </c>
    </row>
    <row r="471" spans="1:6" x14ac:dyDescent="0.2">
      <c r="A471" s="46">
        <v>46191</v>
      </c>
      <c r="B471" s="18" t="s">
        <v>24</v>
      </c>
      <c r="C471" s="19" t="s">
        <v>231</v>
      </c>
      <c r="D471" s="5" t="s">
        <v>93</v>
      </c>
      <c r="E471" s="58"/>
      <c r="F471" s="13" t="s">
        <v>7</v>
      </c>
    </row>
    <row r="472" spans="1:6" x14ac:dyDescent="0.2">
      <c r="A472" s="9">
        <v>46191</v>
      </c>
      <c r="B472" s="7" t="s">
        <v>94</v>
      </c>
      <c r="C472" s="16" t="s">
        <v>100</v>
      </c>
      <c r="D472" s="16" t="s">
        <v>101</v>
      </c>
      <c r="E472" s="6"/>
      <c r="F472" s="10" t="s">
        <v>33</v>
      </c>
    </row>
    <row r="473" spans="1:6" x14ac:dyDescent="0.2">
      <c r="A473" s="7">
        <v>46192</v>
      </c>
      <c r="B473" s="22" t="s">
        <v>10</v>
      </c>
      <c r="C473" s="4" t="s">
        <v>20</v>
      </c>
      <c r="D473" s="4" t="s">
        <v>39</v>
      </c>
      <c r="E473" s="57"/>
      <c r="F473" s="7"/>
    </row>
    <row r="474" spans="1:6" x14ac:dyDescent="0.2">
      <c r="A474" s="63">
        <v>46195</v>
      </c>
      <c r="B474" s="23" t="s">
        <v>24</v>
      </c>
      <c r="C474" s="40" t="s">
        <v>181</v>
      </c>
      <c r="D474" s="40" t="s">
        <v>182</v>
      </c>
      <c r="E474" s="60">
        <v>6</v>
      </c>
      <c r="F474" s="40" t="s">
        <v>7</v>
      </c>
    </row>
    <row r="475" spans="1:6" x14ac:dyDescent="0.2">
      <c r="A475" s="63">
        <v>46195</v>
      </c>
      <c r="B475" s="23" t="s">
        <v>24</v>
      </c>
      <c r="C475" s="25" t="s">
        <v>180</v>
      </c>
      <c r="D475" s="39" t="s">
        <v>129</v>
      </c>
      <c r="E475" s="61">
        <v>3</v>
      </c>
      <c r="F475" s="23" t="s">
        <v>7</v>
      </c>
    </row>
    <row r="476" spans="1:6" x14ac:dyDescent="0.2">
      <c r="A476" s="63">
        <v>46195</v>
      </c>
      <c r="B476" s="23" t="s">
        <v>24</v>
      </c>
      <c r="C476" s="25" t="s">
        <v>176</v>
      </c>
      <c r="D476" s="23" t="s">
        <v>177</v>
      </c>
      <c r="E476" s="61">
        <v>9</v>
      </c>
      <c r="F476" s="23" t="s">
        <v>7</v>
      </c>
    </row>
    <row r="477" spans="1:6" x14ac:dyDescent="0.2">
      <c r="A477" s="63">
        <v>46195</v>
      </c>
      <c r="B477" s="23" t="s">
        <v>24</v>
      </c>
      <c r="C477" s="40" t="s">
        <v>176</v>
      </c>
      <c r="D477" s="40" t="s">
        <v>74</v>
      </c>
      <c r="E477" s="59">
        <v>5</v>
      </c>
      <c r="F477" s="23" t="s">
        <v>7</v>
      </c>
    </row>
    <row r="478" spans="1:6" x14ac:dyDescent="0.2">
      <c r="A478" s="63">
        <v>46195</v>
      </c>
      <c r="B478" s="23" t="s">
        <v>24</v>
      </c>
      <c r="C478" s="39" t="s">
        <v>178</v>
      </c>
      <c r="D478" s="40" t="s">
        <v>232</v>
      </c>
      <c r="E478" s="59">
        <v>7</v>
      </c>
      <c r="F478" s="23" t="s">
        <v>7</v>
      </c>
    </row>
    <row r="479" spans="1:6" x14ac:dyDescent="0.2">
      <c r="A479" s="63">
        <v>46195</v>
      </c>
      <c r="B479" s="23" t="s">
        <v>24</v>
      </c>
      <c r="C479" s="39" t="s">
        <v>179</v>
      </c>
      <c r="D479" s="39" t="s">
        <v>107</v>
      </c>
      <c r="E479" s="61">
        <v>11</v>
      </c>
      <c r="F479" s="23" t="s">
        <v>7</v>
      </c>
    </row>
    <row r="480" spans="1:6" x14ac:dyDescent="0.2">
      <c r="A480" s="27">
        <v>46195</v>
      </c>
      <c r="B480" s="29" t="s">
        <v>24</v>
      </c>
      <c r="C480" s="13" t="s">
        <v>242</v>
      </c>
      <c r="D480" s="29" t="s">
        <v>155</v>
      </c>
      <c r="E480" s="76">
        <v>5</v>
      </c>
      <c r="F480" s="29" t="s">
        <v>7</v>
      </c>
    </row>
    <row r="481" spans="1:6" x14ac:dyDescent="0.2">
      <c r="A481" s="27">
        <v>46195</v>
      </c>
      <c r="B481" s="29" t="s">
        <v>24</v>
      </c>
      <c r="C481" s="29" t="s">
        <v>243</v>
      </c>
      <c r="D481" s="29" t="s">
        <v>56</v>
      </c>
      <c r="E481" s="76">
        <v>5</v>
      </c>
      <c r="F481" s="29" t="s">
        <v>7</v>
      </c>
    </row>
    <row r="482" spans="1:6" x14ac:dyDescent="0.2">
      <c r="A482" s="27">
        <v>46195</v>
      </c>
      <c r="B482" s="29" t="s">
        <v>24</v>
      </c>
      <c r="C482" s="29" t="s">
        <v>243</v>
      </c>
      <c r="D482" s="29" t="s">
        <v>26</v>
      </c>
      <c r="E482" s="76">
        <v>6</v>
      </c>
      <c r="F482" s="29" t="s">
        <v>7</v>
      </c>
    </row>
    <row r="483" spans="1:6" x14ac:dyDescent="0.2">
      <c r="A483" s="27">
        <v>46195</v>
      </c>
      <c r="B483" s="29" t="s">
        <v>24</v>
      </c>
      <c r="C483" s="29" t="s">
        <v>244</v>
      </c>
      <c r="D483" s="18" t="s">
        <v>165</v>
      </c>
      <c r="E483" s="76"/>
      <c r="F483" s="29" t="s">
        <v>7</v>
      </c>
    </row>
    <row r="484" spans="1:6" x14ac:dyDescent="0.2">
      <c r="A484" s="27">
        <v>46195</v>
      </c>
      <c r="B484" s="29" t="s">
        <v>24</v>
      </c>
      <c r="C484" s="13" t="s">
        <v>245</v>
      </c>
      <c r="D484" s="29" t="s">
        <v>191</v>
      </c>
      <c r="E484" s="14">
        <v>5</v>
      </c>
      <c r="F484" s="29" t="s">
        <v>192</v>
      </c>
    </row>
    <row r="485" spans="1:6" x14ac:dyDescent="0.2">
      <c r="A485" s="41">
        <v>46195</v>
      </c>
      <c r="B485" s="25" t="s">
        <v>25</v>
      </c>
      <c r="C485" s="8" t="s">
        <v>206</v>
      </c>
      <c r="D485" s="8" t="s">
        <v>189</v>
      </c>
      <c r="E485" s="31">
        <v>10</v>
      </c>
      <c r="F485" s="8" t="s">
        <v>7</v>
      </c>
    </row>
    <row r="486" spans="1:6" x14ac:dyDescent="0.2">
      <c r="A486" s="41">
        <v>46195</v>
      </c>
      <c r="B486" s="25" t="s">
        <v>25</v>
      </c>
      <c r="C486" s="23" t="s">
        <v>206</v>
      </c>
      <c r="D486" s="23" t="s">
        <v>170</v>
      </c>
      <c r="E486" s="59">
        <v>10</v>
      </c>
      <c r="F486" s="23" t="s">
        <v>7</v>
      </c>
    </row>
    <row r="487" spans="1:6" x14ac:dyDescent="0.2">
      <c r="A487" s="41">
        <v>46195</v>
      </c>
      <c r="B487" s="25" t="s">
        <v>25</v>
      </c>
      <c r="C487" s="23" t="s">
        <v>206</v>
      </c>
      <c r="D487" s="40" t="s">
        <v>75</v>
      </c>
      <c r="E487" s="60">
        <v>10</v>
      </c>
      <c r="F487" s="23" t="s">
        <v>7</v>
      </c>
    </row>
    <row r="488" spans="1:6" x14ac:dyDescent="0.2">
      <c r="A488" s="41">
        <v>46195</v>
      </c>
      <c r="B488" s="25" t="s">
        <v>25</v>
      </c>
      <c r="C488" s="23" t="s">
        <v>206</v>
      </c>
      <c r="D488" s="23" t="s">
        <v>163</v>
      </c>
      <c r="E488" s="59">
        <v>10</v>
      </c>
      <c r="F488" s="23" t="s">
        <v>7</v>
      </c>
    </row>
    <row r="489" spans="1:6" x14ac:dyDescent="0.2">
      <c r="A489" s="41">
        <v>46195</v>
      </c>
      <c r="B489" s="25" t="s">
        <v>25</v>
      </c>
      <c r="C489" s="23" t="s">
        <v>206</v>
      </c>
      <c r="D489" s="23" t="s">
        <v>74</v>
      </c>
      <c r="E489" s="59">
        <v>11</v>
      </c>
      <c r="F489" s="23" t="s">
        <v>7</v>
      </c>
    </row>
    <row r="490" spans="1:6" x14ac:dyDescent="0.2">
      <c r="A490" s="46">
        <v>46195</v>
      </c>
      <c r="B490" s="18" t="s">
        <v>25</v>
      </c>
      <c r="C490" s="18" t="s">
        <v>254</v>
      </c>
      <c r="D490" s="18" t="s">
        <v>191</v>
      </c>
      <c r="E490" s="14"/>
      <c r="F490" s="18" t="s">
        <v>257</v>
      </c>
    </row>
    <row r="491" spans="1:6" x14ac:dyDescent="0.2">
      <c r="A491" s="27">
        <v>46195</v>
      </c>
      <c r="B491" s="29" t="s">
        <v>25</v>
      </c>
      <c r="C491" s="13" t="s">
        <v>248</v>
      </c>
      <c r="D491" s="29" t="s">
        <v>108</v>
      </c>
      <c r="E491" s="76">
        <v>4</v>
      </c>
      <c r="F491" s="29" t="s">
        <v>157</v>
      </c>
    </row>
    <row r="492" spans="1:6" x14ac:dyDescent="0.2">
      <c r="A492" s="27">
        <v>46195</v>
      </c>
      <c r="B492" s="29" t="s">
        <v>25</v>
      </c>
      <c r="C492" s="29" t="s">
        <v>247</v>
      </c>
      <c r="D492" s="29" t="s">
        <v>128</v>
      </c>
      <c r="E492" s="76">
        <v>4</v>
      </c>
      <c r="F492" s="29" t="s">
        <v>151</v>
      </c>
    </row>
    <row r="493" spans="1:6" x14ac:dyDescent="0.2">
      <c r="A493" s="7">
        <v>46197</v>
      </c>
      <c r="B493" s="4" t="s">
        <v>27</v>
      </c>
      <c r="C493" s="4" t="s">
        <v>88</v>
      </c>
      <c r="D493" s="4" t="s">
        <v>28</v>
      </c>
      <c r="E493" s="57">
        <v>25</v>
      </c>
      <c r="F493" s="4" t="s">
        <v>19</v>
      </c>
    </row>
    <row r="494" spans="1:6" x14ac:dyDescent="0.2">
      <c r="A494" s="27">
        <v>46198</v>
      </c>
      <c r="B494" s="29" t="s">
        <v>51</v>
      </c>
      <c r="C494" s="18" t="s">
        <v>251</v>
      </c>
      <c r="D494" s="18" t="s">
        <v>199</v>
      </c>
      <c r="E494" s="14">
        <v>11</v>
      </c>
      <c r="F494" s="18" t="s">
        <v>200</v>
      </c>
    </row>
    <row r="495" spans="1:6" x14ac:dyDescent="0.2">
      <c r="A495" s="9" t="s">
        <v>22</v>
      </c>
      <c r="B495" s="9" t="s">
        <v>23</v>
      </c>
      <c r="C495" s="9" t="s">
        <v>89</v>
      </c>
      <c r="D495" s="9" t="s">
        <v>39</v>
      </c>
      <c r="E495" s="36"/>
      <c r="F495" s="9" t="s">
        <v>7</v>
      </c>
    </row>
    <row r="496" spans="1:6" x14ac:dyDescent="0.2">
      <c r="A496" s="9" t="s">
        <v>22</v>
      </c>
      <c r="B496" s="7" t="s">
        <v>94</v>
      </c>
      <c r="C496" s="10" t="s">
        <v>95</v>
      </c>
      <c r="D496" s="10" t="s">
        <v>39</v>
      </c>
      <c r="E496" s="6"/>
      <c r="F496" s="4" t="s">
        <v>7</v>
      </c>
    </row>
    <row r="497" spans="1:6" x14ac:dyDescent="0.2">
      <c r="A497" s="7" t="s">
        <v>22</v>
      </c>
      <c r="B497" s="7" t="s">
        <v>10</v>
      </c>
      <c r="C497" s="10" t="s">
        <v>86</v>
      </c>
      <c r="D497" s="10" t="s">
        <v>75</v>
      </c>
      <c r="E497" s="6"/>
      <c r="F497" s="4" t="s">
        <v>7</v>
      </c>
    </row>
    <row r="498" spans="1:6" x14ac:dyDescent="0.2">
      <c r="A498" s="7" t="s">
        <v>22</v>
      </c>
      <c r="B498" s="7" t="s">
        <v>10</v>
      </c>
      <c r="C498" s="4" t="s">
        <v>83</v>
      </c>
      <c r="D498" s="4" t="s">
        <v>56</v>
      </c>
      <c r="E498" s="57"/>
      <c r="F498" s="4" t="s">
        <v>7</v>
      </c>
    </row>
    <row r="499" spans="1:6" x14ac:dyDescent="0.2">
      <c r="A499" s="7" t="s">
        <v>22</v>
      </c>
      <c r="B499" s="7" t="s">
        <v>10</v>
      </c>
      <c r="C499" s="4" t="s">
        <v>85</v>
      </c>
      <c r="D499" s="4" t="s">
        <v>60</v>
      </c>
      <c r="E499" s="57"/>
      <c r="F499" s="4"/>
    </row>
    <row r="500" spans="1:6" x14ac:dyDescent="0.2">
      <c r="A500" s="7" t="s">
        <v>22</v>
      </c>
      <c r="B500" s="7" t="s">
        <v>10</v>
      </c>
      <c r="C500" s="7" t="s">
        <v>81</v>
      </c>
      <c r="D500" s="7" t="s">
        <v>16</v>
      </c>
      <c r="E500" s="56"/>
      <c r="F500" s="7" t="s">
        <v>7</v>
      </c>
    </row>
    <row r="501" spans="1:6" x14ac:dyDescent="0.2">
      <c r="A501" s="38" t="s">
        <v>58</v>
      </c>
      <c r="B501" s="8" t="s">
        <v>105</v>
      </c>
      <c r="C501" s="8" t="s">
        <v>106</v>
      </c>
      <c r="D501" s="8" t="s">
        <v>74</v>
      </c>
      <c r="E501" s="31"/>
      <c r="F501" s="8" t="s">
        <v>64</v>
      </c>
    </row>
    <row r="502" spans="1:6" x14ac:dyDescent="0.2">
      <c r="A502" s="26" t="s">
        <v>58</v>
      </c>
      <c r="B502" s="25" t="s">
        <v>66</v>
      </c>
      <c r="C502" s="23" t="s">
        <v>65</v>
      </c>
      <c r="D502" s="23" t="s">
        <v>74</v>
      </c>
      <c r="E502" s="54"/>
      <c r="F502" s="23" t="s">
        <v>64</v>
      </c>
    </row>
  </sheetData>
  <autoFilter ref="A10:F502" xr:uid="{00000000-0009-0000-0000-000000000000}">
    <sortState xmlns:xlrd2="http://schemas.microsoft.com/office/spreadsheetml/2017/richdata2" ref="A11:F502">
      <sortCondition ref="A11:A502"/>
      <sortCondition ref="B11:B502"/>
      <sortCondition ref="C11:C502"/>
      <sortCondition ref="D11:D502"/>
    </sortState>
  </autoFilter>
  <sortState xmlns:xlrd2="http://schemas.microsoft.com/office/spreadsheetml/2017/richdata2" ref="A11:F493">
    <sortCondition ref="A11:A493"/>
    <sortCondition ref="B11:B493"/>
    <sortCondition ref="C11:C493"/>
    <sortCondition ref="D11:D493"/>
  </sortState>
  <phoneticPr fontId="7" type="noConversion"/>
  <pageMargins left="0.59055118110236227" right="0.31496062992125984" top="0.78740157480314965" bottom="0.39370078740157483" header="0.31496062992125984" footer="0.11811023622047245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4016-0BEE-482B-9EA8-14F52A99F4C3}">
  <dimension ref="A1:H1035"/>
  <sheetViews>
    <sheetView workbookViewId="0">
      <selection activeCell="O2" sqref="O2"/>
    </sheetView>
  </sheetViews>
  <sheetFormatPr baseColWidth="10" defaultRowHeight="12.75" x14ac:dyDescent="0.2"/>
  <cols>
    <col min="1" max="1" width="31" style="43" customWidth="1"/>
    <col min="2" max="2" width="10.85546875" style="44"/>
    <col min="3" max="3" width="18.140625" style="43" customWidth="1"/>
    <col min="4" max="4" width="14.5703125" style="44" customWidth="1"/>
    <col min="5" max="5" width="14.5703125" customWidth="1"/>
    <col min="6" max="6" width="13.140625" customWidth="1"/>
    <col min="7" max="7" width="65.5703125" customWidth="1"/>
    <col min="8" max="8" width="20.85546875" customWidth="1"/>
  </cols>
  <sheetData>
    <row r="1" spans="1:8" ht="13.5" thickBot="1" x14ac:dyDescent="0.25"/>
    <row r="2" spans="1:8" ht="13.5" thickTop="1" x14ac:dyDescent="0.2">
      <c r="A2" s="83" t="s">
        <v>121</v>
      </c>
      <c r="B2" s="84"/>
      <c r="C2" s="84"/>
      <c r="D2" s="84"/>
      <c r="E2" s="84"/>
      <c r="F2" s="84"/>
      <c r="G2" s="84"/>
      <c r="H2" s="85"/>
    </row>
    <row r="3" spans="1:8" x14ac:dyDescent="0.2">
      <c r="A3" s="86"/>
      <c r="B3" s="87"/>
      <c r="C3" s="87"/>
      <c r="D3" s="87"/>
      <c r="E3" s="87"/>
      <c r="F3" s="87"/>
      <c r="G3" s="87"/>
      <c r="H3" s="88"/>
    </row>
    <row r="4" spans="1:8" x14ac:dyDescent="0.2">
      <c r="A4" s="86"/>
      <c r="B4" s="87"/>
      <c r="C4" s="87"/>
      <c r="D4" s="87"/>
      <c r="E4" s="87"/>
      <c r="F4" s="87"/>
      <c r="G4" s="87"/>
      <c r="H4" s="88"/>
    </row>
    <row r="5" spans="1:8" x14ac:dyDescent="0.2">
      <c r="A5" s="89" t="s">
        <v>122</v>
      </c>
      <c r="B5" s="87"/>
      <c r="C5" s="87"/>
      <c r="D5" s="87"/>
      <c r="E5" s="87"/>
      <c r="F5" s="87"/>
      <c r="G5" s="87"/>
      <c r="H5" s="88"/>
    </row>
    <row r="6" spans="1:8" x14ac:dyDescent="0.2">
      <c r="A6" s="86"/>
      <c r="B6" s="87"/>
      <c r="C6" s="87"/>
      <c r="D6" s="87"/>
      <c r="E6" s="87"/>
      <c r="F6" s="87"/>
      <c r="G6" s="87"/>
      <c r="H6" s="88"/>
    </row>
    <row r="7" spans="1:8" ht="13.5" thickBot="1" x14ac:dyDescent="0.25">
      <c r="A7" s="90"/>
      <c r="B7" s="91"/>
      <c r="C7" s="91"/>
      <c r="D7" s="91"/>
      <c r="E7" s="91"/>
      <c r="F7" s="91"/>
      <c r="G7" s="91"/>
      <c r="H7" s="92"/>
    </row>
    <row r="8" spans="1:8" ht="13.5" thickTop="1" x14ac:dyDescent="0.2"/>
    <row r="10" spans="1:8" x14ac:dyDescent="0.2">
      <c r="A10" s="42" t="s">
        <v>113</v>
      </c>
      <c r="B10" s="45" t="s">
        <v>114</v>
      </c>
      <c r="C10" s="42" t="s">
        <v>115</v>
      </c>
      <c r="D10" s="45" t="s">
        <v>116</v>
      </c>
      <c r="E10" s="33" t="s">
        <v>117</v>
      </c>
      <c r="F10" s="33" t="s">
        <v>119</v>
      </c>
      <c r="G10" s="33" t="s">
        <v>120</v>
      </c>
      <c r="H10" s="33" t="s">
        <v>5</v>
      </c>
    </row>
    <row r="11" spans="1:8" x14ac:dyDescent="0.2">
      <c r="A11" s="63">
        <f>Terminplan!A11</f>
        <v>46055</v>
      </c>
      <c r="B11" s="66">
        <f>TIMEVALUE(MID(Terminplan!B11,1,5))</f>
        <v>0.33333333333333331</v>
      </c>
      <c r="C11" s="67">
        <f>A11</f>
        <v>46055</v>
      </c>
      <c r="D11" s="66">
        <f>TIMEVALUE(MID(Terminplan!B11,7,5))</f>
        <v>0.5</v>
      </c>
      <c r="E11" s="68" t="s">
        <v>118</v>
      </c>
      <c r="F11" s="68"/>
      <c r="G11" s="68" t="str">
        <f>Terminplan!C11&amp;" - "&amp;Terminplan!D11&amp;" - "&amp;Terminplan!E11&amp;"P"</f>
        <v>M ev. Religion I&amp;II - Gräf-Mallmann - 3P</v>
      </c>
      <c r="H11" s="68" t="str">
        <f>Terminplan!F11</f>
        <v>Päd. Haus</v>
      </c>
    </row>
    <row r="12" spans="1:8" x14ac:dyDescent="0.2">
      <c r="A12" s="63">
        <f>Terminplan!A12</f>
        <v>46055</v>
      </c>
      <c r="B12" s="66">
        <f>TIMEVALUE(MID(Terminplan!B12,1,5))</f>
        <v>0.33333333333333331</v>
      </c>
      <c r="C12" s="67">
        <f t="shared" ref="C12:C75" si="0">A12</f>
        <v>46055</v>
      </c>
      <c r="D12" s="66">
        <f>TIMEVALUE(MID(Terminplan!B12,7,5))</f>
        <v>0.5</v>
      </c>
      <c r="E12" s="68" t="s">
        <v>118</v>
      </c>
      <c r="F12" s="68"/>
      <c r="G12" s="68" t="str">
        <f>Terminplan!C12&amp;" - "&amp;Terminplan!D12&amp;" - "&amp;Terminplan!E12&amp;"P"</f>
        <v>M Französisch I&amp;II - Dörner - 8P</v>
      </c>
      <c r="H12" s="68" t="str">
        <f>Terminplan!F12</f>
        <v>Päd. Haus</v>
      </c>
    </row>
    <row r="13" spans="1:8" x14ac:dyDescent="0.2">
      <c r="A13" s="63">
        <f>Terminplan!A13</f>
        <v>46055</v>
      </c>
      <c r="B13" s="66">
        <f>TIMEVALUE(MID(Terminplan!B13,1,5))</f>
        <v>0.33333333333333331</v>
      </c>
      <c r="C13" s="67">
        <f t="shared" si="0"/>
        <v>46055</v>
      </c>
      <c r="D13" s="66">
        <f>TIMEVALUE(MID(Terminplan!B13,7,5))</f>
        <v>0.5</v>
      </c>
      <c r="E13" s="68" t="s">
        <v>118</v>
      </c>
      <c r="F13" s="68"/>
      <c r="G13" s="68" t="str">
        <f>Terminplan!C13&amp;" - "&amp;Terminplan!D13&amp;" - "&amp;Terminplan!E13&amp;"P"</f>
        <v>M Geographie I - Stadtmüller - 7P</v>
      </c>
      <c r="H13" s="68" t="str">
        <f>Terminplan!F13</f>
        <v>Päd. Haus</v>
      </c>
    </row>
    <row r="14" spans="1:8" x14ac:dyDescent="0.2">
      <c r="A14" s="63">
        <f>Terminplan!A14</f>
        <v>46055</v>
      </c>
      <c r="B14" s="66">
        <f>TIMEVALUE(MID(Terminplan!B14,1,5))</f>
        <v>0.33333333333333331</v>
      </c>
      <c r="C14" s="67">
        <f t="shared" si="0"/>
        <v>46055</v>
      </c>
      <c r="D14" s="66">
        <f>TIMEVALUE(MID(Terminplan!B14,7,5))</f>
        <v>0.5</v>
      </c>
      <c r="E14" s="68" t="s">
        <v>118</v>
      </c>
      <c r="F14" s="68"/>
      <c r="G14" s="68" t="str">
        <f>Terminplan!C14&amp;" - "&amp;Terminplan!D14&amp;" - "&amp;Terminplan!E14&amp;"P"</f>
        <v>M Geographie II - Winkler - 4P</v>
      </c>
      <c r="H14" s="68" t="str">
        <f>Terminplan!F14</f>
        <v>Päd. Haus</v>
      </c>
    </row>
    <row r="15" spans="1:8" x14ac:dyDescent="0.2">
      <c r="A15" s="63">
        <f>Terminplan!A15</f>
        <v>46055</v>
      </c>
      <c r="B15" s="66">
        <f>TIMEVALUE(MID(Terminplan!B15,1,5))</f>
        <v>0.33333333333333331</v>
      </c>
      <c r="C15" s="67">
        <f t="shared" si="0"/>
        <v>46055</v>
      </c>
      <c r="D15" s="66">
        <f>TIMEVALUE(MID(Terminplan!B15,7,5))</f>
        <v>0.5</v>
      </c>
      <c r="E15" s="68" t="s">
        <v>118</v>
      </c>
      <c r="F15" s="68"/>
      <c r="G15" s="68" t="str">
        <f>Terminplan!C15&amp;" - "&amp;Terminplan!D15&amp;" - "&amp;Terminplan!E15&amp;"P"</f>
        <v>M kath. Religion I&amp;II - Molzberger - 6P</v>
      </c>
      <c r="H15" s="68" t="str">
        <f>Terminplan!F15</f>
        <v>Päd. Haus</v>
      </c>
    </row>
    <row r="16" spans="1:8" x14ac:dyDescent="0.2">
      <c r="A16" s="63">
        <f>Terminplan!A16</f>
        <v>46055</v>
      </c>
      <c r="B16" s="66">
        <f>TIMEVALUE(MID(Terminplan!B16,1,5))</f>
        <v>0.33333333333333331</v>
      </c>
      <c r="C16" s="67">
        <f t="shared" si="0"/>
        <v>46055</v>
      </c>
      <c r="D16" s="66">
        <f>TIMEVALUE(MID(Terminplan!B16,7,5))</f>
        <v>0.5</v>
      </c>
      <c r="E16" s="68" t="s">
        <v>118</v>
      </c>
      <c r="F16" s="68"/>
      <c r="G16" s="68" t="str">
        <f>Terminplan!C16&amp;" - "&amp;Terminplan!D16&amp;" - "&amp;Terminplan!E16&amp;"P"</f>
        <v>M Latein I&amp;II - Inderfurth - 7P</v>
      </c>
      <c r="H16" s="68" t="str">
        <f>Terminplan!F16</f>
        <v>Päd. Haus</v>
      </c>
    </row>
    <row r="17" spans="1:8" x14ac:dyDescent="0.2">
      <c r="A17" s="63">
        <f>Terminplan!A17</f>
        <v>46055</v>
      </c>
      <c r="B17" s="66">
        <f>TIMEVALUE(MID(Terminplan!B17,1,5))</f>
        <v>0.33333333333333331</v>
      </c>
      <c r="C17" s="67">
        <f t="shared" si="0"/>
        <v>46055</v>
      </c>
      <c r="D17" s="66">
        <f>TIMEVALUE(MID(Terminplan!B17,7,5))</f>
        <v>0.5</v>
      </c>
      <c r="E17" s="68" t="s">
        <v>118</v>
      </c>
      <c r="F17" s="68"/>
      <c r="G17" s="68" t="str">
        <f>Terminplan!C17&amp;" - "&amp;Terminplan!D17&amp;" - "&amp;Terminplan!E17&amp;"P"</f>
        <v>M PhEt I - Kaiser - 3P</v>
      </c>
      <c r="H17" s="68" t="str">
        <f>Terminplan!F17</f>
        <v>Päd. Haus</v>
      </c>
    </row>
    <row r="18" spans="1:8" x14ac:dyDescent="0.2">
      <c r="A18" s="63">
        <f>Terminplan!A18</f>
        <v>46055</v>
      </c>
      <c r="B18" s="66">
        <f>TIMEVALUE(MID(Terminplan!B18,1,5))</f>
        <v>0.33333333333333331</v>
      </c>
      <c r="C18" s="67">
        <f t="shared" si="0"/>
        <v>46055</v>
      </c>
      <c r="D18" s="66">
        <f>TIMEVALUE(MID(Terminplan!B18,7,5))</f>
        <v>0.5</v>
      </c>
      <c r="E18" s="68" t="s">
        <v>118</v>
      </c>
      <c r="F18" s="68"/>
      <c r="G18" s="68" t="str">
        <f>Terminplan!C18&amp;" - "&amp;Terminplan!D18&amp;" - "&amp;Terminplan!E18&amp;"P"</f>
        <v>M PhEt II - Dr. Becher - 5P</v>
      </c>
      <c r="H18" s="68" t="str">
        <f>Terminplan!F18</f>
        <v>Päd. Haus</v>
      </c>
    </row>
    <row r="19" spans="1:8" x14ac:dyDescent="0.2">
      <c r="A19" s="63">
        <f>Terminplan!A19</f>
        <v>46055</v>
      </c>
      <c r="B19" s="66">
        <f>TIMEVALUE(MID(Terminplan!B19,1,5))</f>
        <v>0.33333333333333331</v>
      </c>
      <c r="C19" s="67">
        <f t="shared" si="0"/>
        <v>46055</v>
      </c>
      <c r="D19" s="66">
        <f>TIMEVALUE(MID(Terminplan!B19,7,5))</f>
        <v>0.5</v>
      </c>
      <c r="E19" s="68" t="s">
        <v>118</v>
      </c>
      <c r="F19" s="68"/>
      <c r="G19" s="68" t="str">
        <f>Terminplan!C19&amp;" - "&amp;Terminplan!D19&amp;" - "&amp;Terminplan!E19&amp;"P"</f>
        <v>M Spanisch I&amp;II - Gonzalez - 5P</v>
      </c>
      <c r="H19" s="68" t="str">
        <f>Terminplan!F19</f>
        <v>Päd. Haus</v>
      </c>
    </row>
    <row r="20" spans="1:8" x14ac:dyDescent="0.2">
      <c r="A20" s="63">
        <f>Terminplan!A20</f>
        <v>46055</v>
      </c>
      <c r="B20" s="66">
        <f>TIMEVALUE(MID(Terminplan!B20,1,5))</f>
        <v>0.33333333333333331</v>
      </c>
      <c r="C20" s="67">
        <f t="shared" si="0"/>
        <v>46055</v>
      </c>
      <c r="D20" s="66">
        <f>TIMEVALUE(MID(Terminplan!B20,7,5))</f>
        <v>0.5</v>
      </c>
      <c r="E20" s="68" t="s">
        <v>118</v>
      </c>
      <c r="F20" s="68"/>
      <c r="G20" s="68" t="str">
        <f>Terminplan!C20&amp;" - "&amp;Terminplan!D20&amp;" - "&amp;Terminplan!E20&amp;"P"</f>
        <v>MUEGYM Deutsch - Bärenfänger - 7P</v>
      </c>
      <c r="H20" s="68" t="str">
        <f>Terminplan!F20</f>
        <v>Päd. Haus</v>
      </c>
    </row>
    <row r="21" spans="1:8" x14ac:dyDescent="0.2">
      <c r="A21" s="63">
        <f>Terminplan!A21</f>
        <v>46055</v>
      </c>
      <c r="B21" s="66">
        <f>TIMEVALUE(MID(Terminplan!B21,1,5))</f>
        <v>0.33333333333333331</v>
      </c>
      <c r="C21" s="67">
        <f t="shared" si="0"/>
        <v>46055</v>
      </c>
      <c r="D21" s="66">
        <f>TIMEVALUE(MID(Terminplan!B21,7,5))</f>
        <v>0.5</v>
      </c>
      <c r="E21" s="68" t="s">
        <v>118</v>
      </c>
      <c r="F21" s="68"/>
      <c r="G21" s="68" t="str">
        <f>Terminplan!C21&amp;" - "&amp;Terminplan!D21&amp;" - "&amp;Terminplan!E21&amp;"P"</f>
        <v>MUEGYM Kunst - Barthel - 2P</v>
      </c>
      <c r="H21" s="68" t="str">
        <f>Terminplan!F21</f>
        <v>Päd. Haus</v>
      </c>
    </row>
    <row r="22" spans="1:8" x14ac:dyDescent="0.2">
      <c r="A22" s="63">
        <f>Terminplan!A22</f>
        <v>46055</v>
      </c>
      <c r="B22" s="66">
        <f>TIMEVALUE(MID(Terminplan!B22,1,5))</f>
        <v>0.33333333333333331</v>
      </c>
      <c r="C22" s="67">
        <f t="shared" si="0"/>
        <v>46055</v>
      </c>
      <c r="D22" s="66">
        <f>TIMEVALUE(MID(Terminplan!B22,7,5))</f>
        <v>0.5</v>
      </c>
      <c r="E22" s="68" t="s">
        <v>118</v>
      </c>
      <c r="F22" s="68"/>
      <c r="G22" s="68" t="str">
        <f>Terminplan!C22&amp;" - "&amp;Terminplan!D22&amp;" - "&amp;Terminplan!E22&amp;"P"</f>
        <v>MUEGYM Mathematik - Springer - 3P</v>
      </c>
      <c r="H22" s="68" t="str">
        <f>Terminplan!F22</f>
        <v>Päd. Haus</v>
      </c>
    </row>
    <row r="23" spans="1:8" x14ac:dyDescent="0.2">
      <c r="A23" s="63">
        <f>Terminplan!A23</f>
        <v>46055</v>
      </c>
      <c r="B23" s="66">
        <f>TIMEVALUE(MID(Terminplan!B23,1,5))</f>
        <v>0.33333333333333331</v>
      </c>
      <c r="C23" s="67">
        <f t="shared" si="0"/>
        <v>46055</v>
      </c>
      <c r="D23" s="66">
        <f>TIMEVALUE(MID(Terminplan!B23,7,5))</f>
        <v>0.5</v>
      </c>
      <c r="E23" s="68" t="s">
        <v>118</v>
      </c>
      <c r="F23" s="68"/>
      <c r="G23" s="68" t="str">
        <f>Terminplan!C23&amp;" - "&amp;Terminplan!D23&amp;" - "&amp;Terminplan!E23&amp;"P"</f>
        <v>MUEGYM Mathematik - Therre - 8P</v>
      </c>
      <c r="H23" s="68" t="str">
        <f>Terminplan!F23</f>
        <v>Päd. Haus</v>
      </c>
    </row>
    <row r="24" spans="1:8" x14ac:dyDescent="0.2">
      <c r="A24" s="63">
        <f>Terminplan!A24</f>
        <v>46055</v>
      </c>
      <c r="B24" s="66">
        <f>TIMEVALUE(MID(Terminplan!B24,1,5))</f>
        <v>0.54166666666666663</v>
      </c>
      <c r="C24" s="67">
        <f t="shared" si="0"/>
        <v>46055</v>
      </c>
      <c r="D24" s="66">
        <f>TIMEVALUE(MID(Terminplan!B24,7,5))</f>
        <v>0.70833333333333337</v>
      </c>
      <c r="E24" s="68" t="s">
        <v>118</v>
      </c>
      <c r="F24" s="68"/>
      <c r="G24" s="68" t="str">
        <f>Terminplan!C24&amp;" - "&amp;Terminplan!D24&amp;" - "&amp;Terminplan!E24&amp;"P"</f>
        <v>M Chemie I - Gräf-Mallmann - 7P</v>
      </c>
      <c r="H24" s="68" t="str">
        <f>Terminplan!F24</f>
        <v>Päd. Haus</v>
      </c>
    </row>
    <row r="25" spans="1:8" x14ac:dyDescent="0.2">
      <c r="A25" s="63">
        <f>Terminplan!A25</f>
        <v>46055</v>
      </c>
      <c r="B25" s="66">
        <f>TIMEVALUE(MID(Terminplan!B25,1,5))</f>
        <v>0.54166666666666663</v>
      </c>
      <c r="C25" s="67">
        <f t="shared" si="0"/>
        <v>46055</v>
      </c>
      <c r="D25" s="66">
        <f>TIMEVALUE(MID(Terminplan!B25,7,5))</f>
        <v>0.70833333333333337</v>
      </c>
      <c r="E25" s="68" t="s">
        <v>118</v>
      </c>
      <c r="F25" s="68"/>
      <c r="G25" s="68" t="str">
        <f>Terminplan!C25&amp;" - "&amp;Terminplan!D25&amp;" - "&amp;Terminplan!E25&amp;"P"</f>
        <v>M Chemie II - Rodert - 1P</v>
      </c>
      <c r="H25" s="68" t="str">
        <f>Terminplan!F25</f>
        <v>Max-Planck-Schule</v>
      </c>
    </row>
    <row r="26" spans="1:8" x14ac:dyDescent="0.2">
      <c r="A26" s="63">
        <f>Terminplan!A26</f>
        <v>46055</v>
      </c>
      <c r="B26" s="66">
        <f>TIMEVALUE(MID(Terminplan!B26,1,5))</f>
        <v>0.54166666666666663</v>
      </c>
      <c r="C26" s="67">
        <f t="shared" si="0"/>
        <v>46055</v>
      </c>
      <c r="D26" s="66">
        <f>TIMEVALUE(MID(Terminplan!B26,7,5))</f>
        <v>0.70833333333333337</v>
      </c>
      <c r="E26" s="68" t="s">
        <v>118</v>
      </c>
      <c r="F26" s="68"/>
      <c r="G26" s="68" t="str">
        <f>Terminplan!C26&amp;" - "&amp;Terminplan!D26&amp;" - "&amp;Terminplan!E26&amp;"P"</f>
        <v>M Deutsch I - Bärenfänger - 9P</v>
      </c>
      <c r="H26" s="68" t="str">
        <f>Terminplan!F26</f>
        <v>Päd. Haus</v>
      </c>
    </row>
    <row r="27" spans="1:8" x14ac:dyDescent="0.2">
      <c r="A27" s="63">
        <f>Terminplan!A27</f>
        <v>46055</v>
      </c>
      <c r="B27" s="66">
        <f>TIMEVALUE(MID(Terminplan!B27,1,5))</f>
        <v>0.54166666666666663</v>
      </c>
      <c r="C27" s="67">
        <f t="shared" si="0"/>
        <v>46055</v>
      </c>
      <c r="D27" s="66">
        <f>TIMEVALUE(MID(Terminplan!B27,7,5))</f>
        <v>0.70833333333333337</v>
      </c>
      <c r="E27" s="68" t="s">
        <v>118</v>
      </c>
      <c r="F27" s="68"/>
      <c r="G27" s="68" t="str">
        <f>Terminplan!C27&amp;" - "&amp;Terminplan!D27&amp;" - "&amp;Terminplan!E27&amp;"P"</f>
        <v>M Deutsch I&amp;II  - Wen - 12P</v>
      </c>
      <c r="H27" s="68" t="str">
        <f>Terminplan!F27</f>
        <v>Päd. Haus</v>
      </c>
    </row>
    <row r="28" spans="1:8" x14ac:dyDescent="0.2">
      <c r="A28" s="63">
        <f>Terminplan!A28</f>
        <v>46055</v>
      </c>
      <c r="B28" s="66">
        <f>TIMEVALUE(MID(Terminplan!B28,1,5))</f>
        <v>0.54166666666666663</v>
      </c>
      <c r="C28" s="67">
        <f t="shared" si="0"/>
        <v>46055</v>
      </c>
      <c r="D28" s="66">
        <f>TIMEVALUE(MID(Terminplan!B28,7,5))</f>
        <v>0.70833333333333337</v>
      </c>
      <c r="E28" s="68" t="s">
        <v>118</v>
      </c>
      <c r="F28" s="68"/>
      <c r="G28" s="68" t="str">
        <f>Terminplan!C28&amp;" - "&amp;Terminplan!D28&amp;" - "&amp;Terminplan!E28&amp;"P"</f>
        <v>M Musik I&amp;II - Weidt - 5P</v>
      </c>
      <c r="H28" s="68" t="str">
        <f>Terminplan!F28</f>
        <v>Mosbacher Berg</v>
      </c>
    </row>
    <row r="29" spans="1:8" x14ac:dyDescent="0.2">
      <c r="A29" s="63">
        <f>Terminplan!A29</f>
        <v>46055</v>
      </c>
      <c r="B29" s="66">
        <f>TIMEVALUE(MID(Terminplan!B29,1,5))</f>
        <v>0.54166666666666663</v>
      </c>
      <c r="C29" s="67">
        <f t="shared" si="0"/>
        <v>46055</v>
      </c>
      <c r="D29" s="66">
        <f>TIMEVALUE(MID(Terminplan!B29,7,5))</f>
        <v>0.70833333333333337</v>
      </c>
      <c r="E29" s="68" t="s">
        <v>118</v>
      </c>
      <c r="F29" s="68"/>
      <c r="G29" s="68" t="str">
        <f>Terminplan!C29&amp;" - "&amp;Terminplan!D29&amp;" - "&amp;Terminplan!E29&amp;"P"</f>
        <v>M Russisch I&amp;II  - Höhbusch - 1P</v>
      </c>
      <c r="H29" s="68" t="str">
        <f>Terminplan!F29</f>
        <v>Marburg</v>
      </c>
    </row>
    <row r="30" spans="1:8" x14ac:dyDescent="0.2">
      <c r="A30" s="63">
        <f>Terminplan!A30</f>
        <v>46055</v>
      </c>
      <c r="B30" s="66">
        <f>TIMEVALUE(MID(Terminplan!B30,1,5))</f>
        <v>0.54166666666666663</v>
      </c>
      <c r="C30" s="67">
        <f t="shared" si="0"/>
        <v>46055</v>
      </c>
      <c r="D30" s="66">
        <f>TIMEVALUE(MID(Terminplan!B30,7,5))</f>
        <v>0.70833333333333337</v>
      </c>
      <c r="E30" s="68" t="s">
        <v>118</v>
      </c>
      <c r="F30" s="68"/>
      <c r="G30" s="68" t="str">
        <f>Terminplan!C30&amp;" - "&amp;Terminplan!D30&amp;" - "&amp;Terminplan!E30&amp;"P"</f>
        <v>MUEGYM Englisch - Gerlach - 4P</v>
      </c>
      <c r="H30" s="68" t="str">
        <f>Terminplan!F30</f>
        <v>Päd. Haus</v>
      </c>
    </row>
    <row r="31" spans="1:8" x14ac:dyDescent="0.2">
      <c r="A31" s="63">
        <f>Terminplan!A31</f>
        <v>46055</v>
      </c>
      <c r="B31" s="66">
        <f>TIMEVALUE(MID(Terminplan!B31,1,5))</f>
        <v>0.54166666666666663</v>
      </c>
      <c r="C31" s="67">
        <f t="shared" si="0"/>
        <v>46055</v>
      </c>
      <c r="D31" s="66">
        <f>TIMEVALUE(MID(Terminplan!B31,7,5))</f>
        <v>0.70833333333333337</v>
      </c>
      <c r="E31" s="68" t="s">
        <v>118</v>
      </c>
      <c r="F31" s="68"/>
      <c r="G31" s="68" t="str">
        <f>Terminplan!C31&amp;" - "&amp;Terminplan!D31&amp;" - "&amp;Terminplan!E31&amp;"P"</f>
        <v>MUEGYM Englisch - te Molder - 4P</v>
      </c>
      <c r="H31" s="68" t="str">
        <f>Terminplan!F31</f>
        <v>Päd. Haus</v>
      </c>
    </row>
    <row r="32" spans="1:8" x14ac:dyDescent="0.2">
      <c r="A32" s="63">
        <f>Terminplan!A32</f>
        <v>46055</v>
      </c>
      <c r="B32" s="66">
        <f>TIMEVALUE(MID(Terminplan!B32,1,5))</f>
        <v>0.54166666666666663</v>
      </c>
      <c r="C32" s="67">
        <f t="shared" si="0"/>
        <v>46055</v>
      </c>
      <c r="D32" s="66">
        <f>TIMEVALUE(MID(Terminplan!B32,7,5))</f>
        <v>0.70833333333333337</v>
      </c>
      <c r="E32" s="68" t="s">
        <v>118</v>
      </c>
      <c r="F32" s="68"/>
      <c r="G32" s="68" t="str">
        <f>Terminplan!C32&amp;" - "&amp;Terminplan!D32&amp;" - "&amp;Terminplan!E32&amp;"P"</f>
        <v>MUEGYM Geographie - Stadtmüller - 5P</v>
      </c>
      <c r="H32" s="68" t="str">
        <f>Terminplan!F32</f>
        <v>Päd. Haus</v>
      </c>
    </row>
    <row r="33" spans="1:8" x14ac:dyDescent="0.2">
      <c r="A33" s="63">
        <f>Terminplan!A33</f>
        <v>46055</v>
      </c>
      <c r="B33" s="66">
        <f>TIMEVALUE(MID(Terminplan!B33,1,5))</f>
        <v>0.54166666666666663</v>
      </c>
      <c r="C33" s="67">
        <f t="shared" si="0"/>
        <v>46055</v>
      </c>
      <c r="D33" s="66">
        <f>TIMEVALUE(MID(Terminplan!B33,7,5))</f>
        <v>0.70833333333333337</v>
      </c>
      <c r="E33" s="68" t="s">
        <v>118</v>
      </c>
      <c r="F33" s="68"/>
      <c r="G33" s="68" t="str">
        <f>Terminplan!C33&amp;" - "&amp;Terminplan!D33&amp;" - "&amp;Terminplan!E33&amp;"P"</f>
        <v>MUEGYM Latein - Inderfurth - 1P</v>
      </c>
      <c r="H33" s="68" t="str">
        <f>Terminplan!F33</f>
        <v>Päd. Haus</v>
      </c>
    </row>
    <row r="34" spans="1:8" x14ac:dyDescent="0.2">
      <c r="A34" s="63">
        <f>Terminplan!A34</f>
        <v>46055</v>
      </c>
      <c r="B34" s="66">
        <f>TIMEVALUE(MID(Terminplan!B34,1,5))</f>
        <v>0.54166666666666663</v>
      </c>
      <c r="C34" s="67">
        <f t="shared" si="0"/>
        <v>46055</v>
      </c>
      <c r="D34" s="66">
        <f>TIMEVALUE(MID(Terminplan!B34,7,5))</f>
        <v>0.70833333333333337</v>
      </c>
      <c r="E34" s="68" t="s">
        <v>118</v>
      </c>
      <c r="F34" s="68"/>
      <c r="G34" s="68" t="str">
        <f>Terminplan!C34&amp;" - "&amp;Terminplan!D34&amp;" - "&amp;Terminplan!E34&amp;"P"</f>
        <v>MUEGYM Physik - Feld - 5P</v>
      </c>
      <c r="H34" s="68" t="str">
        <f>Terminplan!F34</f>
        <v>Pestalozzischule</v>
      </c>
    </row>
    <row r="35" spans="1:8" x14ac:dyDescent="0.2">
      <c r="A35" s="63">
        <f>Terminplan!A35</f>
        <v>46055</v>
      </c>
      <c r="B35" s="66">
        <f>TIMEVALUE(MID(Terminplan!B35,1,5))</f>
        <v>0.57291666666666663</v>
      </c>
      <c r="C35" s="67">
        <f t="shared" si="0"/>
        <v>46055</v>
      </c>
      <c r="D35" s="66">
        <f>TIMEVALUE(MID(Terminplan!B35,7,5))</f>
        <v>0.73958333333333337</v>
      </c>
      <c r="E35" s="68" t="s">
        <v>118</v>
      </c>
      <c r="F35" s="68"/>
      <c r="G35" s="68" t="str">
        <f>Terminplan!C35&amp;" - "&amp;Terminplan!D35&amp;" - "&amp;Terminplan!E35&amp;"P"</f>
        <v>MUEGYM Biologie - Föster - 5P</v>
      </c>
      <c r="H35" s="68" t="str">
        <f>Terminplan!F35</f>
        <v>Oranienschule</v>
      </c>
    </row>
    <row r="36" spans="1:8" x14ac:dyDescent="0.2">
      <c r="A36" s="63">
        <f>Terminplan!A36</f>
        <v>46056</v>
      </c>
      <c r="B36" s="66">
        <f>TIMEVALUE(MID(Terminplan!B36,1,5))</f>
        <v>0.625</v>
      </c>
      <c r="C36" s="67">
        <f t="shared" si="0"/>
        <v>46056</v>
      </c>
      <c r="D36" s="66">
        <f>TIMEVALUE(MID(Terminplan!B36,7,5))</f>
        <v>0.75</v>
      </c>
      <c r="E36" s="68" t="s">
        <v>118</v>
      </c>
      <c r="F36" s="68"/>
      <c r="G36" s="68" t="str">
        <f>Terminplan!C36&amp;" - "&amp;Terminplan!D36&amp;" - "&amp;Terminplan!E36&amp;"P"</f>
        <v>Konferenztag BRH (für Ausbildungskräfte) - Becker_M / Dr. Becher - P</v>
      </c>
      <c r="H36" s="68" t="str">
        <f>Terminplan!F36</f>
        <v>Päd. Haus</v>
      </c>
    </row>
    <row r="37" spans="1:8" x14ac:dyDescent="0.2">
      <c r="A37" s="63">
        <f>Terminplan!A37</f>
        <v>46057</v>
      </c>
      <c r="B37" s="66">
        <f>TIMEVALUE(MID(Terminplan!B37,1,5))</f>
        <v>0.60416666666666663</v>
      </c>
      <c r="C37" s="67">
        <f t="shared" si="0"/>
        <v>46057</v>
      </c>
      <c r="D37" s="66">
        <f>TIMEVALUE(MID(Terminplan!B37,7,5))</f>
        <v>0.72916666666666663</v>
      </c>
      <c r="E37" s="68" t="s">
        <v>118</v>
      </c>
      <c r="F37" s="68"/>
      <c r="G37" s="68" t="str">
        <f>Terminplan!C37&amp;" - "&amp;Terminplan!D37&amp;" - "&amp;Terminplan!E37&amp;"P"</f>
        <v>AG Ausbildungsbeauftragte (für Ausbildungskräfte) - Bärenfänger/Blöcher - 7P</v>
      </c>
      <c r="H37" s="68" t="str">
        <f>Terminplan!F37</f>
        <v>Päd. Haus</v>
      </c>
    </row>
    <row r="38" spans="1:8" x14ac:dyDescent="0.2">
      <c r="A38" s="63">
        <f>Terminplan!A38</f>
        <v>46058</v>
      </c>
      <c r="B38" s="66">
        <f>TIMEVALUE(MID(Terminplan!B38,1,5))</f>
        <v>0.57291666666666663</v>
      </c>
      <c r="C38" s="67">
        <f t="shared" si="0"/>
        <v>46058</v>
      </c>
      <c r="D38" s="66">
        <f>TIMEVALUE(MID(Terminplan!B38,7,5))</f>
        <v>0.71180555555555547</v>
      </c>
      <c r="E38" s="68" t="s">
        <v>118</v>
      </c>
      <c r="F38" s="68"/>
      <c r="G38" s="68" t="str">
        <f>Terminplan!C38&amp;" - "&amp;Terminplan!D38&amp;" - "&amp;Terminplan!E38&amp;"P"</f>
        <v>M Englisch I&amp;II - Bissinger - 7P</v>
      </c>
      <c r="H38" s="68" t="str">
        <f>Terminplan!F38</f>
        <v>Päd. Haus</v>
      </c>
    </row>
    <row r="39" spans="1:8" x14ac:dyDescent="0.2">
      <c r="A39" s="63">
        <f>Terminplan!A39</f>
        <v>46058</v>
      </c>
      <c r="B39" s="66">
        <f>TIMEVALUE(MID(Terminplan!B39,1,5))</f>
        <v>0.57291666666666663</v>
      </c>
      <c r="C39" s="67">
        <f t="shared" si="0"/>
        <v>46058</v>
      </c>
      <c r="D39" s="66">
        <f>TIMEVALUE(MID(Terminplan!B39,7,5))</f>
        <v>0.71180555555555547</v>
      </c>
      <c r="E39" s="68" t="s">
        <v>118</v>
      </c>
      <c r="F39" s="68"/>
      <c r="G39" s="68" t="str">
        <f>Terminplan!C39&amp;" - "&amp;Terminplan!D39&amp;" - "&amp;Terminplan!E39&amp;"P"</f>
        <v>M Englisch I&amp;II - te Molder - 8P</v>
      </c>
      <c r="H39" s="68" t="str">
        <f>Terminplan!F39</f>
        <v>Päd. Haus</v>
      </c>
    </row>
    <row r="40" spans="1:8" x14ac:dyDescent="0.2">
      <c r="A40" s="63">
        <f>Terminplan!A40</f>
        <v>46058</v>
      </c>
      <c r="B40" s="66">
        <f>TIMEVALUE(MID(Terminplan!B40,1,5))</f>
        <v>0.57291666666666663</v>
      </c>
      <c r="C40" s="67">
        <f t="shared" si="0"/>
        <v>46058</v>
      </c>
      <c r="D40" s="66">
        <f>TIMEVALUE(MID(Terminplan!B40,7,5))</f>
        <v>0.71180555555555547</v>
      </c>
      <c r="E40" s="68" t="s">
        <v>118</v>
      </c>
      <c r="F40" s="68"/>
      <c r="G40" s="68" t="str">
        <f>Terminplan!C40&amp;" - "&amp;Terminplan!D40&amp;" - "&amp;Terminplan!E40&amp;"P"</f>
        <v>M Sport I - Maus - 8P</v>
      </c>
      <c r="H40" s="68" t="str">
        <f>Terminplan!F40</f>
        <v>Elly-Heuss-Schule</v>
      </c>
    </row>
    <row r="41" spans="1:8" x14ac:dyDescent="0.2">
      <c r="A41" s="63">
        <f>Terminplan!A41</f>
        <v>46058</v>
      </c>
      <c r="B41" s="66">
        <f>TIMEVALUE(MID(Terminplan!B41,1,5))</f>
        <v>0.57291666666666663</v>
      </c>
      <c r="C41" s="67">
        <f t="shared" si="0"/>
        <v>46058</v>
      </c>
      <c r="D41" s="66">
        <f>TIMEVALUE(MID(Terminplan!B41,7,5))</f>
        <v>0.71180555555555547</v>
      </c>
      <c r="E41" s="68" t="s">
        <v>118</v>
      </c>
      <c r="F41" s="68"/>
      <c r="G41" s="68" t="str">
        <f>Terminplan!C41&amp;" - "&amp;Terminplan!D41&amp;" - "&amp;Terminplan!E41&amp;"P"</f>
        <v>M Sport II - Quint - 9P</v>
      </c>
      <c r="H41" s="68" t="str">
        <f>Terminplan!F41</f>
        <v>Martin-Niemöller-Schule</v>
      </c>
    </row>
    <row r="42" spans="1:8" x14ac:dyDescent="0.2">
      <c r="A42" s="63">
        <f>Terminplan!A42</f>
        <v>46058</v>
      </c>
      <c r="B42" s="66">
        <f>TIMEVALUE(MID(Terminplan!B42,1,5))</f>
        <v>0.57291666666666663</v>
      </c>
      <c r="C42" s="67">
        <f t="shared" si="0"/>
        <v>46058</v>
      </c>
      <c r="D42" s="66">
        <f>TIMEVALUE(MID(Terminplan!B42,7,5))</f>
        <v>0.73958333333333337</v>
      </c>
      <c r="E42" s="68" t="s">
        <v>118</v>
      </c>
      <c r="F42" s="68"/>
      <c r="G42" s="68" t="str">
        <f>Terminplan!C42&amp;" - "&amp;Terminplan!D42&amp;" - "&amp;Terminplan!E42&amp;"P"</f>
        <v>MUEGYM Deutsch - Molzberger - 4P</v>
      </c>
      <c r="H42" s="68" t="str">
        <f>Terminplan!F42</f>
        <v>Päd. Haus</v>
      </c>
    </row>
    <row r="43" spans="1:8" x14ac:dyDescent="0.2">
      <c r="A43" s="63">
        <f>Terminplan!A43</f>
        <v>46058</v>
      </c>
      <c r="B43" s="66">
        <f>TIMEVALUE(MID(Terminplan!B43,1,5))</f>
        <v>0.57291666666666663</v>
      </c>
      <c r="C43" s="67">
        <f t="shared" si="0"/>
        <v>46058</v>
      </c>
      <c r="D43" s="66">
        <f>TIMEVALUE(MID(Terminplan!B43,7,5))</f>
        <v>0.73958333333333337</v>
      </c>
      <c r="E43" s="68" t="s">
        <v>118</v>
      </c>
      <c r="F43" s="68"/>
      <c r="G43" s="68" t="str">
        <f>Terminplan!C43&amp;" - "&amp;Terminplan!D43&amp;" - "&amp;Terminplan!E43&amp;"P"</f>
        <v>MUEGYM Spanisch - Gonzalez - 3P</v>
      </c>
      <c r="H43" s="68" t="str">
        <f>Terminplan!F43</f>
        <v>Päd. Haus</v>
      </c>
    </row>
    <row r="44" spans="1:8" x14ac:dyDescent="0.2">
      <c r="A44" s="63">
        <f>Terminplan!A44</f>
        <v>46062</v>
      </c>
      <c r="B44" s="66">
        <f>TIMEVALUE(MID(Terminplan!B44,1,5))</f>
        <v>0.33333333333333331</v>
      </c>
      <c r="C44" s="67">
        <f t="shared" si="0"/>
        <v>46062</v>
      </c>
      <c r="D44" s="66">
        <f>TIMEVALUE(MID(Terminplan!B44,7,5))</f>
        <v>0.5</v>
      </c>
      <c r="E44" s="68" t="s">
        <v>118</v>
      </c>
      <c r="F44" s="68"/>
      <c r="G44" s="68" t="str">
        <f>Terminplan!C44&amp;" - "&amp;Terminplan!D44&amp;" - "&amp;Terminplan!E44&amp;"P"</f>
        <v>M Deutsch II - Dr. Barth - 6P</v>
      </c>
      <c r="H44" s="68" t="str">
        <f>Terminplan!F44</f>
        <v>Päd. Haus</v>
      </c>
    </row>
    <row r="45" spans="1:8" x14ac:dyDescent="0.2">
      <c r="A45" s="63">
        <f>Terminplan!A45</f>
        <v>46062</v>
      </c>
      <c r="B45" s="66">
        <f>TIMEVALUE(MID(Terminplan!B45,1,5))</f>
        <v>0.33333333333333331</v>
      </c>
      <c r="C45" s="67">
        <f t="shared" si="0"/>
        <v>46062</v>
      </c>
      <c r="D45" s="66">
        <f>TIMEVALUE(MID(Terminplan!B45,7,5))</f>
        <v>0.5</v>
      </c>
      <c r="E45" s="68" t="s">
        <v>118</v>
      </c>
      <c r="F45" s="68"/>
      <c r="G45" s="68" t="str">
        <f>Terminplan!C45&amp;" - "&amp;Terminplan!D45&amp;" - "&amp;Terminplan!E45&amp;"P"</f>
        <v>M Mathematik I - Becker_M - 9P</v>
      </c>
      <c r="H45" s="68" t="str">
        <f>Terminplan!F45</f>
        <v>Päd. Haus</v>
      </c>
    </row>
    <row r="46" spans="1:8" x14ac:dyDescent="0.2">
      <c r="A46" s="63">
        <f>Terminplan!A46</f>
        <v>46062</v>
      </c>
      <c r="B46" s="66">
        <f>TIMEVALUE(MID(Terminplan!B46,1,5))</f>
        <v>0.33333333333333331</v>
      </c>
      <c r="C46" s="67">
        <f t="shared" si="0"/>
        <v>46062</v>
      </c>
      <c r="D46" s="66">
        <f>TIMEVALUE(MID(Terminplan!B46,7,5))</f>
        <v>0.5</v>
      </c>
      <c r="E46" s="68" t="s">
        <v>118</v>
      </c>
      <c r="F46" s="68"/>
      <c r="G46" s="68" t="str">
        <f>Terminplan!C46&amp;" - "&amp;Terminplan!D46&amp;" - "&amp;Terminplan!E46&amp;"P"</f>
        <v>M Mathematik I - Therre - 5P</v>
      </c>
      <c r="H46" s="68" t="str">
        <f>Terminplan!F46</f>
        <v>Päd. Haus</v>
      </c>
    </row>
    <row r="47" spans="1:8" x14ac:dyDescent="0.2">
      <c r="A47" s="63">
        <f>Terminplan!A47</f>
        <v>46062</v>
      </c>
      <c r="B47" s="66">
        <f>TIMEVALUE(MID(Terminplan!B47,1,5))</f>
        <v>0.33333333333333331</v>
      </c>
      <c r="C47" s="67">
        <f t="shared" si="0"/>
        <v>46062</v>
      </c>
      <c r="D47" s="66">
        <f>TIMEVALUE(MID(Terminplan!B47,7,5))</f>
        <v>0.5</v>
      </c>
      <c r="E47" s="68" t="s">
        <v>118</v>
      </c>
      <c r="F47" s="68"/>
      <c r="G47" s="68" t="str">
        <f>Terminplan!C47&amp;" - "&amp;Terminplan!D47&amp;" - "&amp;Terminplan!E47&amp;"P"</f>
        <v>M Mathematik II - Dr. Nölle-de Vries - 7P</v>
      </c>
      <c r="H47" s="68" t="str">
        <f>Terminplan!F47</f>
        <v>Päd. Haus</v>
      </c>
    </row>
    <row r="48" spans="1:8" x14ac:dyDescent="0.2">
      <c r="A48" s="63">
        <f>Terminplan!A48</f>
        <v>46062</v>
      </c>
      <c r="B48" s="66">
        <f>TIMEVALUE(MID(Terminplan!B48,1,5))</f>
        <v>0.33333333333333331</v>
      </c>
      <c r="C48" s="67">
        <f t="shared" si="0"/>
        <v>46062</v>
      </c>
      <c r="D48" s="66">
        <f>TIMEVALUE(MID(Terminplan!B48,7,5))</f>
        <v>0.5</v>
      </c>
      <c r="E48" s="68" t="s">
        <v>118</v>
      </c>
      <c r="F48" s="68"/>
      <c r="G48" s="68" t="str">
        <f>Terminplan!C48&amp;" - "&amp;Terminplan!D48&amp;" - "&amp;Terminplan!E48&amp;"P"</f>
        <v>M PoWi I&amp;II - Müller-Schlaudt - 11P</v>
      </c>
      <c r="H48" s="68" t="str">
        <f>Terminplan!F48</f>
        <v>Päd. Haus</v>
      </c>
    </row>
    <row r="49" spans="1:8" x14ac:dyDescent="0.2">
      <c r="A49" s="63">
        <f>Terminplan!A49</f>
        <v>46062</v>
      </c>
      <c r="B49" s="66">
        <f>TIMEVALUE(MID(Terminplan!B49,1,5))</f>
        <v>0.33333333333333331</v>
      </c>
      <c r="C49" s="67">
        <f t="shared" si="0"/>
        <v>46062</v>
      </c>
      <c r="D49" s="66">
        <f>TIMEVALUE(MID(Terminplan!B49,7,5))</f>
        <v>0.5</v>
      </c>
      <c r="E49" s="68" t="s">
        <v>118</v>
      </c>
      <c r="F49" s="68"/>
      <c r="G49" s="68" t="str">
        <f>Terminplan!C49&amp;" - "&amp;Terminplan!D49&amp;" - "&amp;Terminplan!E49&amp;"P"</f>
        <v>MUEGYM ev. Religion - Gräf-Mallmann - 1P</v>
      </c>
      <c r="H49" s="68" t="str">
        <f>Terminplan!F49</f>
        <v>Päd. Haus</v>
      </c>
    </row>
    <row r="50" spans="1:8" x14ac:dyDescent="0.2">
      <c r="A50" s="63">
        <f>Terminplan!A50</f>
        <v>46062</v>
      </c>
      <c r="B50" s="66">
        <f>TIMEVALUE(MID(Terminplan!B50,1,5))</f>
        <v>0.33333333333333331</v>
      </c>
      <c r="C50" s="67">
        <f t="shared" si="0"/>
        <v>46062</v>
      </c>
      <c r="D50" s="66">
        <f>TIMEVALUE(MID(Terminplan!B50,7,5))</f>
        <v>0.5</v>
      </c>
      <c r="E50" s="68" t="s">
        <v>118</v>
      </c>
      <c r="F50" s="68"/>
      <c r="G50" s="68" t="str">
        <f>Terminplan!C50&amp;" - "&amp;Terminplan!D50&amp;" - "&amp;Terminplan!E50&amp;"P"</f>
        <v>MUEGYM Geschichte - Blöcher - 9P</v>
      </c>
      <c r="H50" s="68" t="str">
        <f>Terminplan!F50</f>
        <v>Päd. Haus</v>
      </c>
    </row>
    <row r="51" spans="1:8" x14ac:dyDescent="0.2">
      <c r="A51" s="63">
        <f>Terminplan!A51</f>
        <v>46062</v>
      </c>
      <c r="B51" s="66">
        <f>TIMEVALUE(MID(Terminplan!B51,1,5))</f>
        <v>0.33333333333333331</v>
      </c>
      <c r="C51" s="67">
        <f t="shared" si="0"/>
        <v>46062</v>
      </c>
      <c r="D51" s="66">
        <f>TIMEVALUE(MID(Terminplan!B51,7,5))</f>
        <v>0.5</v>
      </c>
      <c r="E51" s="68" t="s">
        <v>118</v>
      </c>
      <c r="F51" s="68"/>
      <c r="G51" s="68" t="str">
        <f>Terminplan!C51&amp;" - "&amp;Terminplan!D51&amp;" - "&amp;Terminplan!E51&amp;"P"</f>
        <v>MUEGYM kath. Religion - Molzberger - 2P</v>
      </c>
      <c r="H51" s="68" t="str">
        <f>Terminplan!F51</f>
        <v>Päd. Haus</v>
      </c>
    </row>
    <row r="52" spans="1:8" x14ac:dyDescent="0.2">
      <c r="A52" s="63">
        <f>Terminplan!A52</f>
        <v>46062</v>
      </c>
      <c r="B52" s="66">
        <f>TIMEVALUE(MID(Terminplan!B52,1,5))</f>
        <v>0.33333333333333331</v>
      </c>
      <c r="C52" s="67">
        <f t="shared" si="0"/>
        <v>46062</v>
      </c>
      <c r="D52" s="66">
        <f>TIMEVALUE(MID(Terminplan!B52,7,5))</f>
        <v>0.5</v>
      </c>
      <c r="E52" s="68" t="s">
        <v>118</v>
      </c>
      <c r="F52" s="68"/>
      <c r="G52" s="68" t="str">
        <f>Terminplan!C52&amp;" - "&amp;Terminplan!D52&amp;" - "&amp;Terminplan!E52&amp;"P"</f>
        <v>MUEGYM PhEt - Kaiser - 5P</v>
      </c>
      <c r="H52" s="68" t="str">
        <f>Terminplan!F52</f>
        <v>Päd. Haus</v>
      </c>
    </row>
    <row r="53" spans="1:8" x14ac:dyDescent="0.2">
      <c r="A53" s="63">
        <f>Terminplan!A53</f>
        <v>46062</v>
      </c>
      <c r="B53" s="66">
        <f>TIMEVALUE(MID(Terminplan!B53,1,5))</f>
        <v>0.54166666666666663</v>
      </c>
      <c r="C53" s="67">
        <f t="shared" si="0"/>
        <v>46062</v>
      </c>
      <c r="D53" s="66">
        <f>TIMEVALUE(MID(Terminplan!B53,7,5))</f>
        <v>0.70833333333333337</v>
      </c>
      <c r="E53" s="68" t="s">
        <v>118</v>
      </c>
      <c r="F53" s="68"/>
      <c r="G53" s="68" t="str">
        <f>Terminplan!C53&amp;" - "&amp;Terminplan!D53&amp;" - "&amp;Terminplan!E53&amp;"P"</f>
        <v>M Biologie I&amp;II - Rodert - 10P</v>
      </c>
      <c r="H53" s="68" t="str">
        <f>Terminplan!F53</f>
        <v>Max-Planck-Schule</v>
      </c>
    </row>
    <row r="54" spans="1:8" x14ac:dyDescent="0.2">
      <c r="A54" s="63">
        <f>Terminplan!A54</f>
        <v>46062</v>
      </c>
      <c r="B54" s="66">
        <f>TIMEVALUE(MID(Terminplan!B54,1,5))</f>
        <v>0.54166666666666663</v>
      </c>
      <c r="C54" s="67">
        <f t="shared" si="0"/>
        <v>46062</v>
      </c>
      <c r="D54" s="66">
        <f>TIMEVALUE(MID(Terminplan!B54,7,5))</f>
        <v>0.70833333333333337</v>
      </c>
      <c r="E54" s="68" t="s">
        <v>118</v>
      </c>
      <c r="F54" s="68"/>
      <c r="G54" s="68" t="str">
        <f>Terminplan!C54&amp;" - "&amp;Terminplan!D54&amp;" - "&amp;Terminplan!E54&amp;"P"</f>
        <v>M Geschichte I - Blöcher - 3P</v>
      </c>
      <c r="H54" s="68" t="str">
        <f>Terminplan!F54</f>
        <v>Päd. Haus</v>
      </c>
    </row>
    <row r="55" spans="1:8" x14ac:dyDescent="0.2">
      <c r="A55" s="63">
        <f>Terminplan!A55</f>
        <v>46062</v>
      </c>
      <c r="B55" s="66">
        <f>TIMEVALUE(MID(Terminplan!B55,1,5))</f>
        <v>0.54166666666666663</v>
      </c>
      <c r="C55" s="67">
        <f t="shared" si="0"/>
        <v>46062</v>
      </c>
      <c r="D55" s="66">
        <f>TIMEVALUE(MID(Terminplan!B55,7,5))</f>
        <v>0.70833333333333337</v>
      </c>
      <c r="E55" s="68" t="s">
        <v>118</v>
      </c>
      <c r="F55" s="68"/>
      <c r="G55" s="68" t="str">
        <f>Terminplan!C55&amp;" - "&amp;Terminplan!D55&amp;" - "&amp;Terminplan!E55&amp;"P"</f>
        <v>M Geschichte I  - Becker_A - 4P</v>
      </c>
      <c r="H55" s="68" t="str">
        <f>Terminplan!F55</f>
        <v>Päd. Haus</v>
      </c>
    </row>
    <row r="56" spans="1:8" x14ac:dyDescent="0.2">
      <c r="A56" s="63">
        <f>Terminplan!A56</f>
        <v>46062</v>
      </c>
      <c r="B56" s="66">
        <f>TIMEVALUE(MID(Terminplan!B56,1,5))</f>
        <v>0.54166666666666663</v>
      </c>
      <c r="C56" s="67">
        <f t="shared" si="0"/>
        <v>46062</v>
      </c>
      <c r="D56" s="66">
        <f>TIMEVALUE(MID(Terminplan!B56,7,5))</f>
        <v>0.70833333333333337</v>
      </c>
      <c r="E56" s="68" t="s">
        <v>118</v>
      </c>
      <c r="F56" s="68"/>
      <c r="G56" s="68" t="str">
        <f>Terminplan!C56&amp;" - "&amp;Terminplan!D56&amp;" - "&amp;Terminplan!E56&amp;"P"</f>
        <v>M Geschichte II - Demel - 9P</v>
      </c>
      <c r="H56" s="68" t="str">
        <f>Terminplan!F56</f>
        <v>Päd. Haus</v>
      </c>
    </row>
    <row r="57" spans="1:8" x14ac:dyDescent="0.2">
      <c r="A57" s="63">
        <f>Terminplan!A57</f>
        <v>46062</v>
      </c>
      <c r="B57" s="66">
        <f>TIMEVALUE(MID(Terminplan!B57,1,5))</f>
        <v>0.54166666666666663</v>
      </c>
      <c r="C57" s="67">
        <f t="shared" si="0"/>
        <v>46062</v>
      </c>
      <c r="D57" s="66">
        <f>TIMEVALUE(MID(Terminplan!B57,7,5))</f>
        <v>0.70833333333333337</v>
      </c>
      <c r="E57" s="68" t="s">
        <v>118</v>
      </c>
      <c r="F57" s="68"/>
      <c r="G57" s="68" t="str">
        <f>Terminplan!C57&amp;" - "&amp;Terminplan!D57&amp;" - "&amp;Terminplan!E57&amp;"P"</f>
        <v>M Informatik I&amp;II - Sözgen - 2P</v>
      </c>
      <c r="H57" s="68" t="str">
        <f>Terminplan!F57</f>
        <v>Offenbach</v>
      </c>
    </row>
    <row r="58" spans="1:8" x14ac:dyDescent="0.2">
      <c r="A58" s="63">
        <f>Terminplan!A58</f>
        <v>46062</v>
      </c>
      <c r="B58" s="66">
        <f>TIMEVALUE(MID(Terminplan!B58,1,5))</f>
        <v>0.54166666666666663</v>
      </c>
      <c r="C58" s="67">
        <f t="shared" si="0"/>
        <v>46062</v>
      </c>
      <c r="D58" s="66">
        <f>TIMEVALUE(MID(Terminplan!B58,7,5))</f>
        <v>0.70833333333333337</v>
      </c>
      <c r="E58" s="68" t="s">
        <v>118</v>
      </c>
      <c r="F58" s="68"/>
      <c r="G58" s="68" t="str">
        <f>Terminplan!C58&amp;" - "&amp;Terminplan!D58&amp;" - "&amp;Terminplan!E58&amp;"P"</f>
        <v>M Kunst I&amp;II - Barthel - 6P</v>
      </c>
      <c r="H58" s="68" t="str">
        <f>Terminplan!F58</f>
        <v>Päd. Haus</v>
      </c>
    </row>
    <row r="59" spans="1:8" x14ac:dyDescent="0.2">
      <c r="A59" s="63">
        <f>Terminplan!A59</f>
        <v>46062</v>
      </c>
      <c r="B59" s="66">
        <f>TIMEVALUE(MID(Terminplan!B59,1,5))</f>
        <v>0.54166666666666663</v>
      </c>
      <c r="C59" s="67">
        <f t="shared" si="0"/>
        <v>46062</v>
      </c>
      <c r="D59" s="66">
        <f>TIMEVALUE(MID(Terminplan!B59,7,5))</f>
        <v>0.70833333333333337</v>
      </c>
      <c r="E59" s="68" t="s">
        <v>118</v>
      </c>
      <c r="F59" s="68"/>
      <c r="G59" s="68" t="str">
        <f>Terminplan!C59&amp;" - "&amp;Terminplan!D59&amp;" - "&amp;Terminplan!E59&amp;"P"</f>
        <v>M Physik I&amp;II - Feld - 2P</v>
      </c>
      <c r="H59" s="68" t="str">
        <f>Terminplan!F59</f>
        <v>Pestalozzischule</v>
      </c>
    </row>
    <row r="60" spans="1:8" x14ac:dyDescent="0.2">
      <c r="A60" s="63">
        <f>Terminplan!A60</f>
        <v>46062</v>
      </c>
      <c r="B60" s="66">
        <f>TIMEVALUE(MID(Terminplan!B60,1,5))</f>
        <v>0.54166666666666663</v>
      </c>
      <c r="C60" s="67">
        <f t="shared" si="0"/>
        <v>46062</v>
      </c>
      <c r="D60" s="66">
        <f>TIMEVALUE(MID(Terminplan!B60,7,5))</f>
        <v>0.70833333333333337</v>
      </c>
      <c r="E60" s="68" t="s">
        <v>118</v>
      </c>
      <c r="F60" s="68"/>
      <c r="G60" s="68" t="str">
        <f>Terminplan!C60&amp;" - "&amp;Terminplan!D60&amp;" - "&amp;Terminplan!E60&amp;"P"</f>
        <v>MUEGYM Chemie - Gräf-Mallmann - 3P</v>
      </c>
      <c r="H60" s="68" t="str">
        <f>Terminplan!F60</f>
        <v>Päd. Haus</v>
      </c>
    </row>
    <row r="61" spans="1:8" x14ac:dyDescent="0.2">
      <c r="A61" s="63">
        <f>Terminplan!A61</f>
        <v>46062</v>
      </c>
      <c r="B61" s="66">
        <f>TIMEVALUE(MID(Terminplan!B61,1,5))</f>
        <v>0.54166666666666663</v>
      </c>
      <c r="C61" s="67">
        <f t="shared" si="0"/>
        <v>46062</v>
      </c>
      <c r="D61" s="66">
        <f>TIMEVALUE(MID(Terminplan!B61,7,5))</f>
        <v>0.70833333333333337</v>
      </c>
      <c r="E61" s="68" t="s">
        <v>118</v>
      </c>
      <c r="F61" s="68"/>
      <c r="G61" s="68" t="str">
        <f>Terminplan!C61&amp;" - "&amp;Terminplan!D61&amp;" - "&amp;Terminplan!E61&amp;"P"</f>
        <v>MUEGYM Französisch - Dörner - 8P</v>
      </c>
      <c r="H61" s="68" t="str">
        <f>Terminplan!F61</f>
        <v>Päd. Haus</v>
      </c>
    </row>
    <row r="62" spans="1:8" x14ac:dyDescent="0.2">
      <c r="A62" s="63">
        <f>Terminplan!A62</f>
        <v>46062</v>
      </c>
      <c r="B62" s="66">
        <f>TIMEVALUE(MID(Terminplan!B62,1,5))</f>
        <v>0.54166666666666663</v>
      </c>
      <c r="C62" s="67">
        <f t="shared" si="0"/>
        <v>46062</v>
      </c>
      <c r="D62" s="66">
        <f>TIMEVALUE(MID(Terminplan!B62,7,5))</f>
        <v>0.70833333333333337</v>
      </c>
      <c r="E62" s="68" t="s">
        <v>118</v>
      </c>
      <c r="F62" s="68"/>
      <c r="G62" s="68" t="str">
        <f>Terminplan!C62&amp;" - "&amp;Terminplan!D62&amp;" - "&amp;Terminplan!E62&amp;"P"</f>
        <v>MUEGYM Musik - Weidt - 2P</v>
      </c>
      <c r="H62" s="68" t="str">
        <f>Terminplan!F62</f>
        <v>Mosbacher Berg</v>
      </c>
    </row>
    <row r="63" spans="1:8" x14ac:dyDescent="0.2">
      <c r="A63" s="63">
        <f>Terminplan!A63</f>
        <v>46062</v>
      </c>
      <c r="B63" s="66">
        <f>TIMEVALUE(MID(Terminplan!B63,1,5))</f>
        <v>0.54166666666666663</v>
      </c>
      <c r="C63" s="67">
        <f t="shared" si="0"/>
        <v>46062</v>
      </c>
      <c r="D63" s="66">
        <f>TIMEVALUE(MID(Terminplan!B63,7,5))</f>
        <v>0.70833333333333337</v>
      </c>
      <c r="E63" s="68" t="s">
        <v>118</v>
      </c>
      <c r="F63" s="68"/>
      <c r="G63" s="68" t="str">
        <f>Terminplan!C63&amp;" - "&amp;Terminplan!D63&amp;" - "&amp;Terminplan!E63&amp;"P"</f>
        <v>MUEGYM PoWi - Müller-Schlaudt - 5P</v>
      </c>
      <c r="H63" s="68" t="str">
        <f>Terminplan!F63</f>
        <v>Päd. Haus</v>
      </c>
    </row>
    <row r="64" spans="1:8" x14ac:dyDescent="0.2">
      <c r="A64" s="63">
        <f>Terminplan!A64</f>
        <v>46064</v>
      </c>
      <c r="B64" s="66">
        <f>TIMEVALUE(MID(Terminplan!B64,1,5))</f>
        <v>0.58333333333333337</v>
      </c>
      <c r="C64" s="67">
        <f t="shared" si="0"/>
        <v>46064</v>
      </c>
      <c r="D64" s="66">
        <f>TIMEVALUE(MID(Terminplan!B64,7,5))</f>
        <v>0.75</v>
      </c>
      <c r="E64" s="68" t="s">
        <v>118</v>
      </c>
      <c r="F64" s="68"/>
      <c r="G64" s="68" t="str">
        <f>Terminplan!C64&amp;" - "&amp;Terminplan!D64&amp;" - "&amp;Terminplan!E64&amp;"P"</f>
        <v>Psychische Gesundheit der SuS (für LiV mit Beginn 2025_11) - Konermann/Sedlak - P</v>
      </c>
      <c r="H64" s="68" t="str">
        <f>Terminplan!F64</f>
        <v>Päd. Haus</v>
      </c>
    </row>
    <row r="65" spans="1:8" x14ac:dyDescent="0.2">
      <c r="A65" s="63">
        <f>Terminplan!A65</f>
        <v>46064</v>
      </c>
      <c r="B65" s="66">
        <f>TIMEVALUE(MID(Terminplan!B65,1,5))</f>
        <v>0.625</v>
      </c>
      <c r="C65" s="67">
        <f t="shared" si="0"/>
        <v>46064</v>
      </c>
      <c r="D65" s="66">
        <f>TIMEVALUE(MID(Terminplan!B65,7,5))</f>
        <v>0.75</v>
      </c>
      <c r="E65" s="68" t="s">
        <v>118</v>
      </c>
      <c r="F65" s="68"/>
      <c r="G65" s="68" t="str">
        <f>Terminplan!C65&amp;" - "&amp;Terminplan!D65&amp;" - "&amp;Terminplan!E65&amp;"P"</f>
        <v>Steuergruppensitzung - Gräf-Mallmann - P</v>
      </c>
      <c r="H65" s="68" t="str">
        <f>Terminplan!F65</f>
        <v>Päd. Haus</v>
      </c>
    </row>
    <row r="66" spans="1:8" x14ac:dyDescent="0.2">
      <c r="A66" s="63">
        <f>Terminplan!A66</f>
        <v>46065</v>
      </c>
      <c r="B66" s="66">
        <f>TIMEVALUE(MID(Terminplan!B66,1,5))</f>
        <v>0.58333333333333337</v>
      </c>
      <c r="C66" s="67">
        <f t="shared" si="0"/>
        <v>46065</v>
      </c>
      <c r="D66" s="66">
        <f>TIMEVALUE(MID(Terminplan!B66,7,5))</f>
        <v>0.70833333333333337</v>
      </c>
      <c r="E66" s="68" t="s">
        <v>118</v>
      </c>
      <c r="F66" s="68"/>
      <c r="G66" s="68" t="str">
        <f>Terminplan!C66&amp;" - "&amp;Terminplan!D66&amp;" - "&amp;Terminplan!E66&amp;"P"</f>
        <v>V BRH - BRH-Verantwortliche - P</v>
      </c>
      <c r="H66" s="68" t="str">
        <f>Terminplan!F66</f>
        <v>Ausbildungsschulen</v>
      </c>
    </row>
    <row r="67" spans="1:8" x14ac:dyDescent="0.2">
      <c r="A67" s="63">
        <f>Terminplan!A67</f>
        <v>46072</v>
      </c>
      <c r="B67" s="66">
        <f>TIMEVALUE(MID(Terminplan!B67,1,5))</f>
        <v>0.57291666666666663</v>
      </c>
      <c r="C67" s="67">
        <f t="shared" si="0"/>
        <v>46072</v>
      </c>
      <c r="D67" s="66">
        <f>TIMEVALUE(MID(Terminplan!B67,7,5))</f>
        <v>0.71180555555555547</v>
      </c>
      <c r="E67" s="68" t="s">
        <v>118</v>
      </c>
      <c r="F67" s="68"/>
      <c r="G67" s="68" t="str">
        <f>Terminplan!C67&amp;" - "&amp;Terminplan!D67&amp;" - "&amp;Terminplan!E67&amp;"P"</f>
        <v>MUEGYM Sport - Maus - 8P</v>
      </c>
      <c r="H67" s="68" t="str">
        <f>Terminplan!F67</f>
        <v>Elly-Heuss-Schule</v>
      </c>
    </row>
    <row r="68" spans="1:8" x14ac:dyDescent="0.2">
      <c r="A68" s="63">
        <f>Terminplan!A68</f>
        <v>46072</v>
      </c>
      <c r="B68" s="66">
        <f>TIMEVALUE(MID(Terminplan!B68,1,5))</f>
        <v>0.57291666666666663</v>
      </c>
      <c r="C68" s="67">
        <f t="shared" si="0"/>
        <v>46072</v>
      </c>
      <c r="D68" s="66">
        <f>TIMEVALUE(MID(Terminplan!B68,7,5))</f>
        <v>0.73958333333333337</v>
      </c>
      <c r="E68" s="68" t="s">
        <v>118</v>
      </c>
      <c r="F68" s="68"/>
      <c r="G68" s="68" t="str">
        <f>Terminplan!C68&amp;" - "&amp;Terminplan!D68&amp;" - "&amp;Terminplan!E68&amp;"P"</f>
        <v>M DFB - Bissinger - 4P</v>
      </c>
      <c r="H68" s="68" t="str">
        <f>Terminplan!F68</f>
        <v>Päd. Haus</v>
      </c>
    </row>
    <row r="69" spans="1:8" x14ac:dyDescent="0.2">
      <c r="A69" s="63">
        <f>Terminplan!A69</f>
        <v>46072</v>
      </c>
      <c r="B69" s="66">
        <f>TIMEVALUE(MID(Terminplan!B69,1,5))</f>
        <v>0.57291666666666663</v>
      </c>
      <c r="C69" s="67">
        <f t="shared" si="0"/>
        <v>46072</v>
      </c>
      <c r="D69" s="66">
        <f>TIMEVALUE(MID(Terminplan!B69,7,5))</f>
        <v>0.73958333333333337</v>
      </c>
      <c r="E69" s="68" t="s">
        <v>118</v>
      </c>
      <c r="F69" s="68"/>
      <c r="G69" s="68" t="str">
        <f>Terminplan!C69&amp;" - "&amp;Terminplan!D69&amp;" - "&amp;Terminplan!E69&amp;"P"</f>
        <v>MUEGYM ev. Religion - Gräf-Mallmann - 1P</v>
      </c>
      <c r="H69" s="68" t="str">
        <f>Terminplan!F69</f>
        <v>Päd. Haus</v>
      </c>
    </row>
    <row r="70" spans="1:8" x14ac:dyDescent="0.2">
      <c r="A70" s="63">
        <f>Terminplan!A70</f>
        <v>46072</v>
      </c>
      <c r="B70" s="66">
        <f>TIMEVALUE(MID(Terminplan!B70,1,5))</f>
        <v>0.57291666666666663</v>
      </c>
      <c r="C70" s="67">
        <f t="shared" si="0"/>
        <v>46072</v>
      </c>
      <c r="D70" s="66">
        <f>TIMEVALUE(MID(Terminplan!B70,7,5))</f>
        <v>0.73958333333333337</v>
      </c>
      <c r="E70" s="68" t="s">
        <v>118</v>
      </c>
      <c r="F70" s="68"/>
      <c r="G70" s="68" t="str">
        <f>Terminplan!C70&amp;" - "&amp;Terminplan!D70&amp;" - "&amp;Terminplan!E70&amp;"P"</f>
        <v>MUEGYM kath. Religion - Molzberger - 2P</v>
      </c>
      <c r="H70" s="68" t="str">
        <f>Terminplan!F70</f>
        <v>Päd. Haus</v>
      </c>
    </row>
    <row r="71" spans="1:8" x14ac:dyDescent="0.2">
      <c r="A71" s="63">
        <f>Terminplan!A71</f>
        <v>46072</v>
      </c>
      <c r="B71" s="66">
        <f>TIMEVALUE(MID(Terminplan!B71,1,5))</f>
        <v>0.57291666666666663</v>
      </c>
      <c r="C71" s="67">
        <f t="shared" si="0"/>
        <v>46072</v>
      </c>
      <c r="D71" s="66">
        <f>TIMEVALUE(MID(Terminplan!B71,7,5))</f>
        <v>0.73958333333333337</v>
      </c>
      <c r="E71" s="68" t="s">
        <v>118</v>
      </c>
      <c r="F71" s="68"/>
      <c r="G71" s="68" t="str">
        <f>Terminplan!C71&amp;" - "&amp;Terminplan!D71&amp;" - "&amp;Terminplan!E71&amp;"P"</f>
        <v>MUEGYM Musik - Weidt - 2P</v>
      </c>
      <c r="H71" s="68" t="str">
        <f>Terminplan!F71</f>
        <v>Mosbacher Berg</v>
      </c>
    </row>
    <row r="72" spans="1:8" x14ac:dyDescent="0.2">
      <c r="A72" s="63">
        <f>Terminplan!A72</f>
        <v>46073</v>
      </c>
      <c r="B72" s="66">
        <f>TIMEVALUE(MID(Terminplan!B72,1,5))</f>
        <v>0.58333333333333337</v>
      </c>
      <c r="C72" s="67">
        <f t="shared" si="0"/>
        <v>46073</v>
      </c>
      <c r="D72" s="66">
        <f>TIMEVALUE(MID(Terminplan!B72,7,5))</f>
        <v>0.66666666666666663</v>
      </c>
      <c r="E72" s="68" t="s">
        <v>118</v>
      </c>
      <c r="F72" s="68"/>
      <c r="G72" s="68" t="str">
        <f>Terminplan!C72&amp;" - "&amp;Terminplan!D72&amp;" - "&amp;Terminplan!E72&amp;"P"</f>
        <v>Vorbesprechung Examen (für LiV 2.HS) - Nick/Springer - P</v>
      </c>
      <c r="H72" s="68" t="str">
        <f>Terminplan!F72</f>
        <v>Päd. Haus</v>
      </c>
    </row>
    <row r="73" spans="1:8" x14ac:dyDescent="0.2">
      <c r="A73" s="63">
        <f>Terminplan!A73</f>
        <v>46076</v>
      </c>
      <c r="B73" s="66">
        <f>TIMEVALUE(MID(Terminplan!B73,1,5))</f>
        <v>0.33333333333333331</v>
      </c>
      <c r="C73" s="67">
        <f t="shared" si="0"/>
        <v>46076</v>
      </c>
      <c r="D73" s="66">
        <f>TIMEVALUE(MID(Terminplan!B73,7,5))</f>
        <v>0.5</v>
      </c>
      <c r="E73" s="68" t="s">
        <v>118</v>
      </c>
      <c r="F73" s="68"/>
      <c r="G73" s="68" t="str">
        <f>Terminplan!C73&amp;" - "&amp;Terminplan!D73&amp;" - "&amp;Terminplan!E73&amp;"P"</f>
        <v>M DFB - Demel - 9P</v>
      </c>
      <c r="H73" s="68" t="str">
        <f>Terminplan!F73</f>
        <v>Päd. Haus</v>
      </c>
    </row>
    <row r="74" spans="1:8" x14ac:dyDescent="0.2">
      <c r="A74" s="63">
        <f>Terminplan!A74</f>
        <v>46076</v>
      </c>
      <c r="B74" s="66">
        <f>TIMEVALUE(MID(Terminplan!B74,1,5))</f>
        <v>0.33333333333333331</v>
      </c>
      <c r="C74" s="67">
        <f t="shared" si="0"/>
        <v>46076</v>
      </c>
      <c r="D74" s="66">
        <f>TIMEVALUE(MID(Terminplan!B74,7,5))</f>
        <v>0.5</v>
      </c>
      <c r="E74" s="68" t="s">
        <v>118</v>
      </c>
      <c r="F74" s="68"/>
      <c r="G74" s="68" t="str">
        <f>Terminplan!C74&amp;" - "&amp;Terminplan!D74&amp;" - "&amp;Terminplan!E74&amp;"P"</f>
        <v>M DFB - Dr. Becher - 5P</v>
      </c>
      <c r="H74" s="68" t="str">
        <f>Terminplan!F74</f>
        <v>Päd. Haus</v>
      </c>
    </row>
    <row r="75" spans="1:8" x14ac:dyDescent="0.2">
      <c r="A75" s="63">
        <f>Terminplan!A75</f>
        <v>46076</v>
      </c>
      <c r="B75" s="66">
        <f>TIMEVALUE(MID(Terminplan!B75,1,5))</f>
        <v>0.33333333333333331</v>
      </c>
      <c r="C75" s="67">
        <f t="shared" si="0"/>
        <v>46076</v>
      </c>
      <c r="D75" s="66">
        <f>TIMEVALUE(MID(Terminplan!B75,7,5))</f>
        <v>0.5</v>
      </c>
      <c r="E75" s="68" t="s">
        <v>118</v>
      </c>
      <c r="F75" s="68"/>
      <c r="G75" s="68" t="str">
        <f>Terminplan!C75&amp;" - "&amp;Terminplan!D75&amp;" - "&amp;Terminplan!E75&amp;"P"</f>
        <v>M DFB - Feld - 7P</v>
      </c>
      <c r="H75" s="68" t="str">
        <f>Terminplan!F75</f>
        <v>Päd. Haus</v>
      </c>
    </row>
    <row r="76" spans="1:8" x14ac:dyDescent="0.2">
      <c r="A76" s="63">
        <f>Terminplan!A76</f>
        <v>46076</v>
      </c>
      <c r="B76" s="66">
        <f>TIMEVALUE(MID(Terminplan!B76,1,5))</f>
        <v>0.33333333333333331</v>
      </c>
      <c r="C76" s="67">
        <f t="shared" ref="C76:C139" si="1">A76</f>
        <v>46076</v>
      </c>
      <c r="D76" s="66">
        <f>TIMEVALUE(MID(Terminplan!B76,7,5))</f>
        <v>0.5</v>
      </c>
      <c r="E76" s="68" t="s">
        <v>118</v>
      </c>
      <c r="F76" s="68"/>
      <c r="G76" s="68" t="str">
        <f>Terminplan!C76&amp;" - "&amp;Terminplan!D76&amp;" - "&amp;Terminplan!E76&amp;"P"</f>
        <v>M DFB - Gonzalez - 4P</v>
      </c>
      <c r="H76" s="68" t="str">
        <f>Terminplan!F76</f>
        <v>Päd. Haus</v>
      </c>
    </row>
    <row r="77" spans="1:8" x14ac:dyDescent="0.2">
      <c r="A77" s="63">
        <f>Terminplan!A77</f>
        <v>46076</v>
      </c>
      <c r="B77" s="66">
        <f>TIMEVALUE(MID(Terminplan!B77,1,5))</f>
        <v>0.33333333333333331</v>
      </c>
      <c r="C77" s="67">
        <f t="shared" si="1"/>
        <v>46076</v>
      </c>
      <c r="D77" s="66">
        <f>TIMEVALUE(MID(Terminplan!B77,7,5))</f>
        <v>0.5</v>
      </c>
      <c r="E77" s="68" t="s">
        <v>118</v>
      </c>
      <c r="F77" s="68"/>
      <c r="G77" s="68" t="str">
        <f>Terminplan!C77&amp;" - "&amp;Terminplan!D77&amp;" - "&amp;Terminplan!E77&amp;"P"</f>
        <v>M DFB - Quint - 5P</v>
      </c>
      <c r="H77" s="68" t="str">
        <f>Terminplan!F77</f>
        <v>Päd. Haus</v>
      </c>
    </row>
    <row r="78" spans="1:8" x14ac:dyDescent="0.2">
      <c r="A78" s="63">
        <f>Terminplan!A78</f>
        <v>46076</v>
      </c>
      <c r="B78" s="66">
        <f>TIMEVALUE(MID(Terminplan!B78,1,5))</f>
        <v>0.33333333333333331</v>
      </c>
      <c r="C78" s="67">
        <f t="shared" si="1"/>
        <v>46076</v>
      </c>
      <c r="D78" s="66">
        <f>TIMEVALUE(MID(Terminplan!B78,7,5))</f>
        <v>0.5</v>
      </c>
      <c r="E78" s="68" t="s">
        <v>118</v>
      </c>
      <c r="F78" s="68"/>
      <c r="G78" s="68" t="str">
        <f>Terminplan!C78&amp;" - "&amp;Terminplan!D78&amp;" - "&amp;Terminplan!E78&amp;"P"</f>
        <v>M DFB - Weidt - 9P</v>
      </c>
      <c r="H78" s="68" t="str">
        <f>Terminplan!F78</f>
        <v>Päd. Haus</v>
      </c>
    </row>
    <row r="79" spans="1:8" x14ac:dyDescent="0.2">
      <c r="A79" s="63">
        <f>Terminplan!A79</f>
        <v>46076</v>
      </c>
      <c r="B79" s="66">
        <f>TIMEVALUE(MID(Terminplan!B79,1,5))</f>
        <v>0.33333333333333331</v>
      </c>
      <c r="C79" s="67">
        <f t="shared" si="1"/>
        <v>46076</v>
      </c>
      <c r="D79" s="66">
        <f>TIMEVALUE(MID(Terminplan!B79,7,5))</f>
        <v>0.5</v>
      </c>
      <c r="E79" s="68" t="s">
        <v>118</v>
      </c>
      <c r="F79" s="68"/>
      <c r="G79" s="68" t="str">
        <f>Terminplan!C79&amp;" - "&amp;Terminplan!D79&amp;" - "&amp;Terminplan!E79&amp;"P"</f>
        <v>M LIG - Barthel - 3P</v>
      </c>
      <c r="H79" s="68" t="str">
        <f>Terminplan!F79</f>
        <v>Päd. Haus</v>
      </c>
    </row>
    <row r="80" spans="1:8" x14ac:dyDescent="0.2">
      <c r="A80" s="63">
        <f>Terminplan!A80</f>
        <v>46076</v>
      </c>
      <c r="B80" s="66">
        <f>TIMEVALUE(MID(Terminplan!B80,1,5))</f>
        <v>0.33333333333333331</v>
      </c>
      <c r="C80" s="67">
        <f t="shared" si="1"/>
        <v>46076</v>
      </c>
      <c r="D80" s="66">
        <f>TIMEVALUE(MID(Terminplan!B80,7,5))</f>
        <v>0.5</v>
      </c>
      <c r="E80" s="68" t="s">
        <v>118</v>
      </c>
      <c r="F80" s="68"/>
      <c r="G80" s="68" t="str">
        <f>Terminplan!C80&amp;" - "&amp;Terminplan!D80&amp;" - "&amp;Terminplan!E80&amp;"P"</f>
        <v>M LIG - Becker_A - 7P</v>
      </c>
      <c r="H80" s="68" t="str">
        <f>Terminplan!F80</f>
        <v>Päd. Haus</v>
      </c>
    </row>
    <row r="81" spans="1:8" x14ac:dyDescent="0.2">
      <c r="A81" s="63">
        <f>Terminplan!A81</f>
        <v>46076</v>
      </c>
      <c r="B81" s="66">
        <f>TIMEVALUE(MID(Terminplan!B81,1,5))</f>
        <v>0.33333333333333331</v>
      </c>
      <c r="C81" s="67">
        <f t="shared" si="1"/>
        <v>46076</v>
      </c>
      <c r="D81" s="66">
        <f>TIMEVALUE(MID(Terminplan!B81,7,5))</f>
        <v>0.5</v>
      </c>
      <c r="E81" s="68" t="s">
        <v>118</v>
      </c>
      <c r="F81" s="68"/>
      <c r="G81" s="68" t="str">
        <f>Terminplan!C81&amp;" - "&amp;Terminplan!D81&amp;" - "&amp;Terminplan!E81&amp;"P"</f>
        <v>M LIG - Bissinger - 5P</v>
      </c>
      <c r="H81" s="68" t="str">
        <f>Terminplan!F81</f>
        <v>Päd. Haus</v>
      </c>
    </row>
    <row r="82" spans="1:8" x14ac:dyDescent="0.2">
      <c r="A82" s="63">
        <f>Terminplan!A82</f>
        <v>46076</v>
      </c>
      <c r="B82" s="66">
        <f>TIMEVALUE(MID(Terminplan!B82,1,5))</f>
        <v>0.33333333333333331</v>
      </c>
      <c r="C82" s="67">
        <f t="shared" si="1"/>
        <v>46076</v>
      </c>
      <c r="D82" s="66">
        <f>TIMEVALUE(MID(Terminplan!B82,7,5))</f>
        <v>0.5</v>
      </c>
      <c r="E82" s="68" t="s">
        <v>118</v>
      </c>
      <c r="F82" s="68"/>
      <c r="G82" s="68" t="str">
        <f>Terminplan!C82&amp;" - "&amp;Terminplan!D82&amp;" - "&amp;Terminplan!E82&amp;"P"</f>
        <v>M LIG - Dörner - 3P</v>
      </c>
      <c r="H82" s="68" t="str">
        <f>Terminplan!F82</f>
        <v>Päd. Haus</v>
      </c>
    </row>
    <row r="83" spans="1:8" x14ac:dyDescent="0.2">
      <c r="A83" s="63">
        <f>Terminplan!A83</f>
        <v>46076</v>
      </c>
      <c r="B83" s="66">
        <f>TIMEVALUE(MID(Terminplan!B83,1,5))</f>
        <v>0.33333333333333331</v>
      </c>
      <c r="C83" s="67">
        <f t="shared" si="1"/>
        <v>46076</v>
      </c>
      <c r="D83" s="66">
        <f>TIMEVALUE(MID(Terminplan!B83,7,5))</f>
        <v>0.5</v>
      </c>
      <c r="E83" s="68" t="s">
        <v>118</v>
      </c>
      <c r="F83" s="68"/>
      <c r="G83" s="68" t="str">
        <f>Terminplan!C83&amp;" - "&amp;Terminplan!D83&amp;" - "&amp;Terminplan!E83&amp;"P"</f>
        <v>M LIG - Föster - 8P</v>
      </c>
      <c r="H83" s="68" t="str">
        <f>Terminplan!F83</f>
        <v>Päd. Haus</v>
      </c>
    </row>
    <row r="84" spans="1:8" x14ac:dyDescent="0.2">
      <c r="A84" s="63">
        <f>Terminplan!A84</f>
        <v>46076</v>
      </c>
      <c r="B84" s="66">
        <f>TIMEVALUE(MID(Terminplan!B84,1,5))</f>
        <v>0.33333333333333331</v>
      </c>
      <c r="C84" s="67">
        <f t="shared" si="1"/>
        <v>46076</v>
      </c>
      <c r="D84" s="66">
        <f>TIMEVALUE(MID(Terminplan!B84,7,5))</f>
        <v>0.5</v>
      </c>
      <c r="E84" s="68" t="s">
        <v>118</v>
      </c>
      <c r="F84" s="68"/>
      <c r="G84" s="68" t="str">
        <f>Terminplan!C84&amp;" - "&amp;Terminplan!D84&amp;" - "&amp;Terminplan!E84&amp;"P"</f>
        <v>M LIG - Gerlach - 11P</v>
      </c>
      <c r="H84" s="68" t="str">
        <f>Terminplan!F84</f>
        <v>Päd. Haus</v>
      </c>
    </row>
    <row r="85" spans="1:8" x14ac:dyDescent="0.2">
      <c r="A85" s="63">
        <f>Terminplan!A85</f>
        <v>46076</v>
      </c>
      <c r="B85" s="66">
        <f>TIMEVALUE(MID(Terminplan!B85,1,5))</f>
        <v>0.33333333333333331</v>
      </c>
      <c r="C85" s="67">
        <f t="shared" si="1"/>
        <v>46076</v>
      </c>
      <c r="D85" s="66">
        <f>TIMEVALUE(MID(Terminplan!B85,7,5))</f>
        <v>0.5</v>
      </c>
      <c r="E85" s="68" t="s">
        <v>118</v>
      </c>
      <c r="F85" s="68"/>
      <c r="G85" s="68" t="str">
        <f>Terminplan!C85&amp;" - "&amp;Terminplan!D85&amp;" - "&amp;Terminplan!E85&amp;"P"</f>
        <v>M LIG - Rodert - 5P</v>
      </c>
      <c r="H85" s="68" t="str">
        <f>Terminplan!F85</f>
        <v>Päd. Haus</v>
      </c>
    </row>
    <row r="86" spans="1:8" x14ac:dyDescent="0.2">
      <c r="A86" s="63">
        <f>Terminplan!A86</f>
        <v>46076</v>
      </c>
      <c r="B86" s="66">
        <f>TIMEVALUE(MID(Terminplan!B86,1,5))</f>
        <v>0.33333333333333331</v>
      </c>
      <c r="C86" s="67">
        <f t="shared" si="1"/>
        <v>46076</v>
      </c>
      <c r="D86" s="66">
        <f>TIMEVALUE(MID(Terminplan!B86,7,5))</f>
        <v>0.5</v>
      </c>
      <c r="E86" s="68" t="s">
        <v>118</v>
      </c>
      <c r="F86" s="68"/>
      <c r="G86" s="68" t="str">
        <f>Terminplan!C86&amp;" - "&amp;Terminplan!D86&amp;" - "&amp;Terminplan!E86&amp;"P"</f>
        <v>M LIG - Winkler - 9P</v>
      </c>
      <c r="H86" s="68" t="str">
        <f>Terminplan!F86</f>
        <v>Päd. Haus</v>
      </c>
    </row>
    <row r="87" spans="1:8" x14ac:dyDescent="0.2">
      <c r="A87" s="63">
        <f>Terminplan!A87</f>
        <v>46076</v>
      </c>
      <c r="B87" s="66">
        <f>TIMEVALUE(MID(Terminplan!B87,1,5))</f>
        <v>0.33333333333333331</v>
      </c>
      <c r="C87" s="67">
        <f t="shared" si="1"/>
        <v>46076</v>
      </c>
      <c r="D87" s="66">
        <f>TIMEVALUE(MID(Terminplan!B87,7,5))</f>
        <v>0.5</v>
      </c>
      <c r="E87" s="68" t="s">
        <v>118</v>
      </c>
      <c r="F87" s="68"/>
      <c r="G87" s="68" t="str">
        <f>Terminplan!C87&amp;" - "&amp;Terminplan!D87&amp;" - "&amp;Terminplan!E87&amp;"P"</f>
        <v>MUEGYM Deutsch - Bärenfänger - 7P</v>
      </c>
      <c r="H87" s="68" t="str">
        <f>Terminplan!F87</f>
        <v>Päd. Haus</v>
      </c>
    </row>
    <row r="88" spans="1:8" x14ac:dyDescent="0.2">
      <c r="A88" s="63">
        <f>Terminplan!A88</f>
        <v>46076</v>
      </c>
      <c r="B88" s="66">
        <f>TIMEVALUE(MID(Terminplan!B88,1,5))</f>
        <v>0.33333333333333331</v>
      </c>
      <c r="C88" s="67">
        <f t="shared" si="1"/>
        <v>46076</v>
      </c>
      <c r="D88" s="66">
        <f>TIMEVALUE(MID(Terminplan!B88,7,5))</f>
        <v>0.5</v>
      </c>
      <c r="E88" s="68" t="s">
        <v>118</v>
      </c>
      <c r="F88" s="68"/>
      <c r="G88" s="68" t="str">
        <f>Terminplan!C88&amp;" - "&amp;Terminplan!D88&amp;" - "&amp;Terminplan!E88&amp;"P"</f>
        <v>MUEGYM Deutsch - Molzberger - 4P</v>
      </c>
      <c r="H88" s="68" t="str">
        <f>Terminplan!F88</f>
        <v>Päd. Haus</v>
      </c>
    </row>
    <row r="89" spans="1:8" x14ac:dyDescent="0.2">
      <c r="A89" s="63">
        <f>Terminplan!A89</f>
        <v>46076</v>
      </c>
      <c r="B89" s="66">
        <f>TIMEVALUE(MID(Terminplan!B89,1,5))</f>
        <v>0.33333333333333331</v>
      </c>
      <c r="C89" s="67">
        <f t="shared" si="1"/>
        <v>46076</v>
      </c>
      <c r="D89" s="66">
        <f>TIMEVALUE(MID(Terminplan!B89,7,5))</f>
        <v>0.5</v>
      </c>
      <c r="E89" s="68" t="s">
        <v>118</v>
      </c>
      <c r="F89" s="68"/>
      <c r="G89" s="68" t="str">
        <f>Terminplan!C89&amp;" - "&amp;Terminplan!D89&amp;" - "&amp;Terminplan!E89&amp;"P"</f>
        <v>MUEGYM Latein - Inderfurth - 1P</v>
      </c>
      <c r="H89" s="68" t="str">
        <f>Terminplan!F89</f>
        <v>Päd. Haus</v>
      </c>
    </row>
    <row r="90" spans="1:8" x14ac:dyDescent="0.2">
      <c r="A90" s="63">
        <f>Terminplan!A90</f>
        <v>46076</v>
      </c>
      <c r="B90" s="66">
        <f>TIMEVALUE(MID(Terminplan!B90,1,5))</f>
        <v>0.33333333333333331</v>
      </c>
      <c r="C90" s="67">
        <f t="shared" si="1"/>
        <v>46076</v>
      </c>
      <c r="D90" s="66">
        <f>TIMEVALUE(MID(Terminplan!B90,7,5))</f>
        <v>0.5</v>
      </c>
      <c r="E90" s="68" t="s">
        <v>118</v>
      </c>
      <c r="F90" s="68"/>
      <c r="G90" s="68" t="str">
        <f>Terminplan!C90&amp;" - "&amp;Terminplan!D90&amp;" - "&amp;Terminplan!E90&amp;"P"</f>
        <v>MUEGYM Mathematik - Springer - 3P</v>
      </c>
      <c r="H90" s="68" t="str">
        <f>Terminplan!F90</f>
        <v>Päd. Haus</v>
      </c>
    </row>
    <row r="91" spans="1:8" x14ac:dyDescent="0.2">
      <c r="A91" s="63">
        <f>Terminplan!A91</f>
        <v>46076</v>
      </c>
      <c r="B91" s="66">
        <f>TIMEVALUE(MID(Terminplan!B91,1,5))</f>
        <v>0.54166666666666663</v>
      </c>
      <c r="C91" s="67">
        <f t="shared" si="1"/>
        <v>46076</v>
      </c>
      <c r="D91" s="66">
        <f>TIMEVALUE(MID(Terminplan!B91,7,5))</f>
        <v>0.70833333333333337</v>
      </c>
      <c r="E91" s="68" t="s">
        <v>118</v>
      </c>
      <c r="F91" s="68"/>
      <c r="G91" s="68" t="str">
        <f>Terminplan!C91&amp;" - "&amp;Terminplan!D91&amp;" - "&amp;Terminplan!E91&amp;"P"</f>
        <v>M Chemie I - Gräf-Mallmann - 7P</v>
      </c>
      <c r="H91" s="68" t="str">
        <f>Terminplan!F91</f>
        <v>Päd. Haus</v>
      </c>
    </row>
    <row r="92" spans="1:8" x14ac:dyDescent="0.2">
      <c r="A92" s="63">
        <f>Terminplan!A92</f>
        <v>46076</v>
      </c>
      <c r="B92" s="66">
        <f>TIMEVALUE(MID(Terminplan!B92,1,5))</f>
        <v>0.54166666666666663</v>
      </c>
      <c r="C92" s="67">
        <f t="shared" si="1"/>
        <v>46076</v>
      </c>
      <c r="D92" s="66">
        <f>TIMEVALUE(MID(Terminplan!B92,7,5))</f>
        <v>0.70833333333333337</v>
      </c>
      <c r="E92" s="68" t="s">
        <v>118</v>
      </c>
      <c r="F92" s="68"/>
      <c r="G92" s="68" t="str">
        <f>Terminplan!C92&amp;" - "&amp;Terminplan!D92&amp;" - "&amp;Terminplan!E92&amp;"P"</f>
        <v>M Chemie II - Rodert - 1P</v>
      </c>
      <c r="H92" s="68" t="str">
        <f>Terminplan!F92</f>
        <v>Max-Planck-Schule</v>
      </c>
    </row>
    <row r="93" spans="1:8" x14ac:dyDescent="0.2">
      <c r="A93" s="63">
        <f>Terminplan!A93</f>
        <v>46076</v>
      </c>
      <c r="B93" s="66">
        <f>TIMEVALUE(MID(Terminplan!B93,1,5))</f>
        <v>0.54166666666666663</v>
      </c>
      <c r="C93" s="67">
        <f t="shared" si="1"/>
        <v>46076</v>
      </c>
      <c r="D93" s="66">
        <f>TIMEVALUE(MID(Terminplan!B93,7,5))</f>
        <v>0.70833333333333337</v>
      </c>
      <c r="E93" s="68" t="s">
        <v>118</v>
      </c>
      <c r="F93" s="68"/>
      <c r="G93" s="68" t="str">
        <f>Terminplan!C93&amp;" - "&amp;Terminplan!D93&amp;" - "&amp;Terminplan!E93&amp;"P"</f>
        <v>M Deutsch I - Bärenfänger - 9P</v>
      </c>
      <c r="H93" s="68" t="str">
        <f>Terminplan!F93</f>
        <v>Päd. Haus</v>
      </c>
    </row>
    <row r="94" spans="1:8" x14ac:dyDescent="0.2">
      <c r="A94" s="63">
        <f>Terminplan!A94</f>
        <v>46076</v>
      </c>
      <c r="B94" s="66">
        <f>TIMEVALUE(MID(Terminplan!B94,1,5))</f>
        <v>0.54166666666666663</v>
      </c>
      <c r="C94" s="67">
        <f t="shared" si="1"/>
        <v>46076</v>
      </c>
      <c r="D94" s="66">
        <f>TIMEVALUE(MID(Terminplan!B94,7,5))</f>
        <v>0.70833333333333337</v>
      </c>
      <c r="E94" s="68" t="s">
        <v>118</v>
      </c>
      <c r="F94" s="68"/>
      <c r="G94" s="68" t="str">
        <f>Terminplan!C94&amp;" - "&amp;Terminplan!D94&amp;" - "&amp;Terminplan!E94&amp;"P"</f>
        <v>M Deutsch I&amp;II  - Wen - 12P</v>
      </c>
      <c r="H94" s="68" t="str">
        <f>Terminplan!F94</f>
        <v>Päd. Haus</v>
      </c>
    </row>
    <row r="95" spans="1:8" x14ac:dyDescent="0.2">
      <c r="A95" s="63">
        <f>Terminplan!A95</f>
        <v>46076</v>
      </c>
      <c r="B95" s="66">
        <f>TIMEVALUE(MID(Terminplan!B95,1,5))</f>
        <v>0.54166666666666663</v>
      </c>
      <c r="C95" s="67">
        <f t="shared" si="1"/>
        <v>46076</v>
      </c>
      <c r="D95" s="66">
        <f>TIMEVALUE(MID(Terminplan!B95,7,5))</f>
        <v>0.70833333333333337</v>
      </c>
      <c r="E95" s="68" t="s">
        <v>118</v>
      </c>
      <c r="F95" s="68"/>
      <c r="G95" s="68" t="str">
        <f>Terminplan!C95&amp;" - "&amp;Terminplan!D95&amp;" - "&amp;Terminplan!E95&amp;"P"</f>
        <v>M Musik I&amp;II - Weidt - 5P</v>
      </c>
      <c r="H95" s="68" t="str">
        <f>Terminplan!F95</f>
        <v>Mosbacher Berg</v>
      </c>
    </row>
    <row r="96" spans="1:8" x14ac:dyDescent="0.2">
      <c r="A96" s="63">
        <f>Terminplan!A96</f>
        <v>46076</v>
      </c>
      <c r="B96" s="66">
        <f>TIMEVALUE(MID(Terminplan!B96,1,5))</f>
        <v>0.54166666666666663</v>
      </c>
      <c r="C96" s="67">
        <f t="shared" si="1"/>
        <v>46076</v>
      </c>
      <c r="D96" s="66">
        <f>TIMEVALUE(MID(Terminplan!B96,7,5))</f>
        <v>0.70833333333333337</v>
      </c>
      <c r="E96" s="68" t="s">
        <v>118</v>
      </c>
      <c r="F96" s="68"/>
      <c r="G96" s="68" t="str">
        <f>Terminplan!C96&amp;" - "&amp;Terminplan!D96&amp;" - "&amp;Terminplan!E96&amp;"P"</f>
        <v>M Russisch I&amp;II  - Höhbusch - 1P</v>
      </c>
      <c r="H96" s="68" t="str">
        <f>Terminplan!F96</f>
        <v>Marburg</v>
      </c>
    </row>
    <row r="97" spans="1:8" x14ac:dyDescent="0.2">
      <c r="A97" s="63">
        <f>Terminplan!A97</f>
        <v>46076</v>
      </c>
      <c r="B97" s="66">
        <f>TIMEVALUE(MID(Terminplan!B97,1,5))</f>
        <v>0.54166666666666663</v>
      </c>
      <c r="C97" s="67">
        <f t="shared" si="1"/>
        <v>46076</v>
      </c>
      <c r="D97" s="66">
        <f>TIMEVALUE(MID(Terminplan!B97,7,5))</f>
        <v>0.70833333333333337</v>
      </c>
      <c r="E97" s="68" t="s">
        <v>118</v>
      </c>
      <c r="F97" s="68"/>
      <c r="G97" s="68" t="str">
        <f>Terminplan!C97&amp;" - "&amp;Terminplan!D97&amp;" - "&amp;Terminplan!E97&amp;"P"</f>
        <v>MUEGYM Biologie - Föster - 5P</v>
      </c>
      <c r="H97" s="68" t="str">
        <f>Terminplan!F97</f>
        <v>Oranienschule</v>
      </c>
    </row>
    <row r="98" spans="1:8" x14ac:dyDescent="0.2">
      <c r="A98" s="63">
        <f>Terminplan!A98</f>
        <v>46076</v>
      </c>
      <c r="B98" s="66">
        <f>TIMEVALUE(MID(Terminplan!B98,1,5))</f>
        <v>0.54166666666666663</v>
      </c>
      <c r="C98" s="67">
        <f t="shared" si="1"/>
        <v>46076</v>
      </c>
      <c r="D98" s="66">
        <f>TIMEVALUE(MID(Terminplan!B98,7,5))</f>
        <v>0.70833333333333337</v>
      </c>
      <c r="E98" s="68" t="s">
        <v>118</v>
      </c>
      <c r="F98" s="68"/>
      <c r="G98" s="68" t="str">
        <f>Terminplan!C98&amp;" - "&amp;Terminplan!D98&amp;" - "&amp;Terminplan!E98&amp;"P"</f>
        <v>MUEGYM Englisch - Gerlach - 4P</v>
      </c>
      <c r="H98" s="68" t="str">
        <f>Terminplan!F98</f>
        <v>Päd. Haus</v>
      </c>
    </row>
    <row r="99" spans="1:8" x14ac:dyDescent="0.2">
      <c r="A99" s="63">
        <f>Terminplan!A99</f>
        <v>46076</v>
      </c>
      <c r="B99" s="66">
        <f>TIMEVALUE(MID(Terminplan!B99,1,5))</f>
        <v>0.54166666666666663</v>
      </c>
      <c r="C99" s="67">
        <f t="shared" si="1"/>
        <v>46076</v>
      </c>
      <c r="D99" s="66">
        <f>TIMEVALUE(MID(Terminplan!B99,7,5))</f>
        <v>0.70833333333333337</v>
      </c>
      <c r="E99" s="68" t="s">
        <v>118</v>
      </c>
      <c r="F99" s="68"/>
      <c r="G99" s="68" t="str">
        <f>Terminplan!C99&amp;" - "&amp;Terminplan!D99&amp;" - "&amp;Terminplan!E99&amp;"P"</f>
        <v>MUEGYM Englisch - te Molder - 4P</v>
      </c>
      <c r="H99" s="68" t="str">
        <f>Terminplan!F99</f>
        <v>Päd. Haus</v>
      </c>
    </row>
    <row r="100" spans="1:8" x14ac:dyDescent="0.2">
      <c r="A100" s="63">
        <f>Terminplan!A100</f>
        <v>46076</v>
      </c>
      <c r="B100" s="66">
        <f>TIMEVALUE(MID(Terminplan!B100,1,5))</f>
        <v>0.54166666666666663</v>
      </c>
      <c r="C100" s="67">
        <f t="shared" si="1"/>
        <v>46076</v>
      </c>
      <c r="D100" s="66">
        <f>TIMEVALUE(MID(Terminplan!B100,7,5))</f>
        <v>0.70833333333333337</v>
      </c>
      <c r="E100" s="68" t="s">
        <v>118</v>
      </c>
      <c r="F100" s="68"/>
      <c r="G100" s="68" t="str">
        <f>Terminplan!C100&amp;" - "&amp;Terminplan!D100&amp;" - "&amp;Terminplan!E100&amp;"P"</f>
        <v>MUEGYM Geographie - Stadtmüller - 5P</v>
      </c>
      <c r="H100" s="68" t="str">
        <f>Terminplan!F100</f>
        <v>Päd. Haus</v>
      </c>
    </row>
    <row r="101" spans="1:8" x14ac:dyDescent="0.2">
      <c r="A101" s="63">
        <f>Terminplan!A101</f>
        <v>46076</v>
      </c>
      <c r="B101" s="66">
        <f>TIMEVALUE(MID(Terminplan!B101,1,5))</f>
        <v>0.54166666666666663</v>
      </c>
      <c r="C101" s="67">
        <f t="shared" si="1"/>
        <v>46076</v>
      </c>
      <c r="D101" s="66">
        <f>TIMEVALUE(MID(Terminplan!B101,7,5))</f>
        <v>0.70833333333333337</v>
      </c>
      <c r="E101" s="68" t="s">
        <v>118</v>
      </c>
      <c r="F101" s="68"/>
      <c r="G101" s="68" t="str">
        <f>Terminplan!C101&amp;" - "&amp;Terminplan!D101&amp;" - "&amp;Terminplan!E101&amp;"P"</f>
        <v>MUEGYM Physik - Feld - 5P</v>
      </c>
      <c r="H101" s="68" t="str">
        <f>Terminplan!F101</f>
        <v>Pestalozzischule</v>
      </c>
    </row>
    <row r="102" spans="1:8" x14ac:dyDescent="0.2">
      <c r="A102" s="63">
        <f>Terminplan!A102</f>
        <v>46077</v>
      </c>
      <c r="B102" s="66">
        <f>TIMEVALUE(MID(Terminplan!B102,1,5))</f>
        <v>0.625</v>
      </c>
      <c r="C102" s="67">
        <f t="shared" si="1"/>
        <v>46077</v>
      </c>
      <c r="D102" s="66">
        <f>TIMEVALUE(MID(Terminplan!B102,7,5))</f>
        <v>0.75</v>
      </c>
      <c r="E102" s="68" t="s">
        <v>118</v>
      </c>
      <c r="F102" s="68"/>
      <c r="G102" s="68" t="str">
        <f>Terminplan!C102&amp;" - "&amp;Terminplan!D102&amp;" - "&amp;Terminplan!E102&amp;"P"</f>
        <v>Konferenztag FB I  (für Ausbildungskräfte) - te Molder - P</v>
      </c>
      <c r="H102" s="68" t="str">
        <f>Terminplan!F102</f>
        <v>Päd. Haus</v>
      </c>
    </row>
    <row r="103" spans="1:8" x14ac:dyDescent="0.2">
      <c r="A103" s="63">
        <f>Terminplan!A103</f>
        <v>46077</v>
      </c>
      <c r="B103" s="66">
        <f>TIMEVALUE(MID(Terminplan!B103,1,5))</f>
        <v>0.625</v>
      </c>
      <c r="C103" s="67">
        <f t="shared" si="1"/>
        <v>46077</v>
      </c>
      <c r="D103" s="66">
        <f>TIMEVALUE(MID(Terminplan!B103,7,5))</f>
        <v>0.75</v>
      </c>
      <c r="E103" s="68" t="s">
        <v>118</v>
      </c>
      <c r="F103" s="68"/>
      <c r="G103" s="68" t="str">
        <f>Terminplan!C103&amp;" - "&amp;Terminplan!D103&amp;" - "&amp;Terminplan!E103&amp;"P"</f>
        <v>Konferenztag FB III  (für Ausbildungskräfte) - Feld - P</v>
      </c>
      <c r="H103" s="68" t="str">
        <f>Terminplan!F103</f>
        <v>Päd. Haus</v>
      </c>
    </row>
    <row r="104" spans="1:8" x14ac:dyDescent="0.2">
      <c r="A104" s="63">
        <f>Terminplan!A104</f>
        <v>46079</v>
      </c>
      <c r="B104" s="66">
        <f>TIMEVALUE(MID(Terminplan!B104,1,5))</f>
        <v>0.57291666666666663</v>
      </c>
      <c r="C104" s="67">
        <f t="shared" si="1"/>
        <v>46079</v>
      </c>
      <c r="D104" s="66">
        <f>TIMEVALUE(MID(Terminplan!B104,7,5))</f>
        <v>0.71180555555555547</v>
      </c>
      <c r="E104" s="68" t="s">
        <v>118</v>
      </c>
      <c r="F104" s="68"/>
      <c r="G104" s="68" t="str">
        <f>Terminplan!C104&amp;" - "&amp;Terminplan!D104&amp;" - "&amp;Terminplan!E104&amp;"P"</f>
        <v>M Englisch I&amp;II - Bissinger - 7P</v>
      </c>
      <c r="H104" s="68" t="str">
        <f>Terminplan!F104</f>
        <v>Päd. Haus</v>
      </c>
    </row>
    <row r="105" spans="1:8" x14ac:dyDescent="0.2">
      <c r="A105" s="63">
        <f>Terminplan!A105</f>
        <v>46079</v>
      </c>
      <c r="B105" s="66">
        <f>TIMEVALUE(MID(Terminplan!B105,1,5))</f>
        <v>0.57291666666666663</v>
      </c>
      <c r="C105" s="67">
        <f t="shared" si="1"/>
        <v>46079</v>
      </c>
      <c r="D105" s="66">
        <f>TIMEVALUE(MID(Terminplan!B105,7,5))</f>
        <v>0.71180555555555547</v>
      </c>
      <c r="E105" s="68" t="s">
        <v>118</v>
      </c>
      <c r="F105" s="68"/>
      <c r="G105" s="68" t="str">
        <f>Terminplan!C105&amp;" - "&amp;Terminplan!D105&amp;" - "&amp;Terminplan!E105&amp;"P"</f>
        <v>M Englisch I&amp;II - te Molder - 8P</v>
      </c>
      <c r="H105" s="68" t="str">
        <f>Terminplan!F105</f>
        <v>Päd. Haus</v>
      </c>
    </row>
    <row r="106" spans="1:8" x14ac:dyDescent="0.2">
      <c r="A106" s="63">
        <f>Terminplan!A106</f>
        <v>46079</v>
      </c>
      <c r="B106" s="66">
        <f>TIMEVALUE(MID(Terminplan!B106,1,5))</f>
        <v>0.57291666666666663</v>
      </c>
      <c r="C106" s="67">
        <f t="shared" si="1"/>
        <v>46079</v>
      </c>
      <c r="D106" s="66">
        <f>TIMEVALUE(MID(Terminplan!B106,7,5))</f>
        <v>0.71180555555555547</v>
      </c>
      <c r="E106" s="68" t="s">
        <v>118</v>
      </c>
      <c r="F106" s="68"/>
      <c r="G106" s="68" t="str">
        <f>Terminplan!C106&amp;" - "&amp;Terminplan!D106&amp;" - "&amp;Terminplan!E106&amp;"P"</f>
        <v>M Sport I - Maus - 8P</v>
      </c>
      <c r="H106" s="68" t="str">
        <f>Terminplan!F106</f>
        <v>Elly-Heuss-Schule</v>
      </c>
    </row>
    <row r="107" spans="1:8" x14ac:dyDescent="0.2">
      <c r="A107" s="63">
        <f>Terminplan!A107</f>
        <v>46079</v>
      </c>
      <c r="B107" s="66">
        <f>TIMEVALUE(MID(Terminplan!B107,1,5))</f>
        <v>0.57291666666666663</v>
      </c>
      <c r="C107" s="67">
        <f t="shared" si="1"/>
        <v>46079</v>
      </c>
      <c r="D107" s="66">
        <f>TIMEVALUE(MID(Terminplan!B107,7,5))</f>
        <v>0.71180555555555547</v>
      </c>
      <c r="E107" s="68" t="s">
        <v>118</v>
      </c>
      <c r="F107" s="68"/>
      <c r="G107" s="68" t="str">
        <f>Terminplan!C107&amp;" - "&amp;Terminplan!D107&amp;" - "&amp;Terminplan!E107&amp;"P"</f>
        <v>M Sport II - Quint - 9P</v>
      </c>
      <c r="H107" s="68" t="str">
        <f>Terminplan!F107</f>
        <v>Martin-Niemöller-Schule</v>
      </c>
    </row>
    <row r="108" spans="1:8" x14ac:dyDescent="0.2">
      <c r="A108" s="63">
        <f>Terminplan!A108</f>
        <v>46079</v>
      </c>
      <c r="B108" s="66">
        <f>TIMEVALUE(MID(Terminplan!B108,1,5))</f>
        <v>0.57291666666666663</v>
      </c>
      <c r="C108" s="67">
        <f t="shared" si="1"/>
        <v>46079</v>
      </c>
      <c r="D108" s="66">
        <f>TIMEVALUE(MID(Terminplan!B108,7,5))</f>
        <v>0.73958333333333337</v>
      </c>
      <c r="E108" s="68" t="s">
        <v>118</v>
      </c>
      <c r="F108" s="68"/>
      <c r="G108" s="68" t="str">
        <f>Terminplan!C108&amp;" - "&amp;Terminplan!D108&amp;" - "&amp;Terminplan!E108&amp;"P"</f>
        <v>M PhEt I - Kaiser - 3P</v>
      </c>
      <c r="H108" s="68" t="str">
        <f>Terminplan!F108</f>
        <v>Päd. Haus</v>
      </c>
    </row>
    <row r="109" spans="1:8" x14ac:dyDescent="0.2">
      <c r="A109" s="63">
        <f>Terminplan!A109</f>
        <v>46079</v>
      </c>
      <c r="B109" s="66">
        <f>TIMEVALUE(MID(Terminplan!B109,1,5))</f>
        <v>0.57291666666666663</v>
      </c>
      <c r="C109" s="67">
        <f t="shared" si="1"/>
        <v>46079</v>
      </c>
      <c r="D109" s="66">
        <f>TIMEVALUE(MID(Terminplan!B109,7,5))</f>
        <v>0.73958333333333337</v>
      </c>
      <c r="E109" s="68" t="s">
        <v>118</v>
      </c>
      <c r="F109" s="68"/>
      <c r="G109" s="68" t="str">
        <f>Terminplan!C109&amp;" - "&amp;Terminplan!D109&amp;" - "&amp;Terminplan!E109&amp;"P"</f>
        <v>M Physik I&amp;II - Feld - 2P</v>
      </c>
      <c r="H109" s="68" t="str">
        <f>Terminplan!F109</f>
        <v>Pestalozzischule</v>
      </c>
    </row>
    <row r="110" spans="1:8" x14ac:dyDescent="0.2">
      <c r="A110" s="63">
        <f>Terminplan!A110</f>
        <v>46079</v>
      </c>
      <c r="B110" s="66">
        <f>TIMEVALUE(MID(Terminplan!B110,1,5))</f>
        <v>0.57291666666666663</v>
      </c>
      <c r="C110" s="67">
        <f t="shared" si="1"/>
        <v>46079</v>
      </c>
      <c r="D110" s="66">
        <f>TIMEVALUE(MID(Terminplan!B110,7,5))</f>
        <v>0.73958333333333337</v>
      </c>
      <c r="E110" s="68" t="s">
        <v>118</v>
      </c>
      <c r="F110" s="68"/>
      <c r="G110" s="68" t="str">
        <f>Terminplan!C110&amp;" - "&amp;Terminplan!D110&amp;" - "&amp;Terminplan!E110&amp;"P"</f>
        <v>VINN - Einstellung in den Schuldienst / BNE-AA (LiV des Prüfungssemesters) - Anzer - 50P</v>
      </c>
      <c r="H110" s="68" t="str">
        <f>Terminplan!F110</f>
        <v>Päd. Haus</v>
      </c>
    </row>
    <row r="111" spans="1:8" x14ac:dyDescent="0.2">
      <c r="A111" s="63">
        <f>Terminplan!A111</f>
        <v>46083</v>
      </c>
      <c r="B111" s="66">
        <f>TIMEVALUE(MID(Terminplan!B111,1,5))</f>
        <v>0.33333333333333331</v>
      </c>
      <c r="C111" s="67">
        <f t="shared" si="1"/>
        <v>46083</v>
      </c>
      <c r="D111" s="66">
        <f>TIMEVALUE(MID(Terminplan!B111,7,5))</f>
        <v>0.5</v>
      </c>
      <c r="E111" s="68" t="s">
        <v>118</v>
      </c>
      <c r="F111" s="68"/>
      <c r="G111" s="68" t="str">
        <f>Terminplan!C111&amp;" - "&amp;Terminplan!D111&amp;" - "&amp;Terminplan!E111&amp;"P"</f>
        <v>M Französisch I&amp;II - Dörner - 8P</v>
      </c>
      <c r="H111" s="68" t="str">
        <f>Terminplan!F111</f>
        <v>Päd. Haus</v>
      </c>
    </row>
    <row r="112" spans="1:8" x14ac:dyDescent="0.2">
      <c r="A112" s="63">
        <f>Terminplan!A112</f>
        <v>46083</v>
      </c>
      <c r="B112" s="66">
        <f>TIMEVALUE(MID(Terminplan!B112,1,5))</f>
        <v>0.33333333333333331</v>
      </c>
      <c r="C112" s="67">
        <f t="shared" si="1"/>
        <v>46083</v>
      </c>
      <c r="D112" s="66">
        <f>TIMEVALUE(MID(Terminplan!B112,7,5))</f>
        <v>0.5</v>
      </c>
      <c r="E112" s="68" t="s">
        <v>118</v>
      </c>
      <c r="F112" s="68"/>
      <c r="G112" s="68" t="str">
        <f>Terminplan!C112&amp;" - "&amp;Terminplan!D112&amp;" - "&amp;Terminplan!E112&amp;"P"</f>
        <v>M Geographie I - Stadtmüller - 7P</v>
      </c>
      <c r="H112" s="68" t="str">
        <f>Terminplan!F112</f>
        <v>Päd. Haus</v>
      </c>
    </row>
    <row r="113" spans="1:8" x14ac:dyDescent="0.2">
      <c r="A113" s="63">
        <f>Terminplan!A113</f>
        <v>46083</v>
      </c>
      <c r="B113" s="66">
        <f>TIMEVALUE(MID(Terminplan!B113,1,5))</f>
        <v>0.33333333333333331</v>
      </c>
      <c r="C113" s="67">
        <f t="shared" si="1"/>
        <v>46083</v>
      </c>
      <c r="D113" s="66">
        <f>TIMEVALUE(MID(Terminplan!B113,7,5))</f>
        <v>0.5</v>
      </c>
      <c r="E113" s="68" t="s">
        <v>118</v>
      </c>
      <c r="F113" s="68"/>
      <c r="G113" s="68" t="str">
        <f>Terminplan!C113&amp;" - "&amp;Terminplan!D113&amp;" - "&amp;Terminplan!E113&amp;"P"</f>
        <v>M Geographie II - Winkler - 4P</v>
      </c>
      <c r="H113" s="68" t="str">
        <f>Terminplan!F113</f>
        <v>Päd. Haus</v>
      </c>
    </row>
    <row r="114" spans="1:8" x14ac:dyDescent="0.2">
      <c r="A114" s="63">
        <f>Terminplan!A114</f>
        <v>46083</v>
      </c>
      <c r="B114" s="66">
        <f>TIMEVALUE(MID(Terminplan!B114,1,5))</f>
        <v>0.33333333333333331</v>
      </c>
      <c r="C114" s="67">
        <f t="shared" si="1"/>
        <v>46083</v>
      </c>
      <c r="D114" s="66">
        <f>TIMEVALUE(MID(Terminplan!B114,7,5))</f>
        <v>0.5</v>
      </c>
      <c r="E114" s="68" t="s">
        <v>118</v>
      </c>
      <c r="F114" s="68"/>
      <c r="G114" s="68" t="str">
        <f>Terminplan!C114&amp;" - "&amp;Terminplan!D114&amp;" - "&amp;Terminplan!E114&amp;"P"</f>
        <v>M kath. Religion I&amp;II - Molzberger - 6P</v>
      </c>
      <c r="H114" s="68" t="str">
        <f>Terminplan!F114</f>
        <v>Päd. Haus</v>
      </c>
    </row>
    <row r="115" spans="1:8" x14ac:dyDescent="0.2">
      <c r="A115" s="63">
        <f>Terminplan!A115</f>
        <v>46083</v>
      </c>
      <c r="B115" s="66">
        <f>TIMEVALUE(MID(Terminplan!B115,1,5))</f>
        <v>0.33333333333333331</v>
      </c>
      <c r="C115" s="67">
        <f t="shared" si="1"/>
        <v>46083</v>
      </c>
      <c r="D115" s="66">
        <f>TIMEVALUE(MID(Terminplan!B115,7,5))</f>
        <v>0.5</v>
      </c>
      <c r="E115" s="68" t="s">
        <v>118</v>
      </c>
      <c r="F115" s="68"/>
      <c r="G115" s="68" t="str">
        <f>Terminplan!C115&amp;" - "&amp;Terminplan!D115&amp;" - "&amp;Terminplan!E115&amp;"P"</f>
        <v>M Latein I&amp;II - Inderfurth - 7P</v>
      </c>
      <c r="H115" s="68" t="str">
        <f>Terminplan!F115</f>
        <v>Päd. Haus</v>
      </c>
    </row>
    <row r="116" spans="1:8" x14ac:dyDescent="0.2">
      <c r="A116" s="63">
        <f>Terminplan!A116</f>
        <v>46083</v>
      </c>
      <c r="B116" s="66">
        <f>TIMEVALUE(MID(Terminplan!B116,1,5))</f>
        <v>0.33333333333333331</v>
      </c>
      <c r="C116" s="67">
        <f t="shared" si="1"/>
        <v>46083</v>
      </c>
      <c r="D116" s="66">
        <f>TIMEVALUE(MID(Terminplan!B116,7,5))</f>
        <v>0.5</v>
      </c>
      <c r="E116" s="68" t="s">
        <v>118</v>
      </c>
      <c r="F116" s="68"/>
      <c r="G116" s="68" t="str">
        <f>Terminplan!C116&amp;" - "&amp;Terminplan!D116&amp;" - "&amp;Terminplan!E116&amp;"P"</f>
        <v>M PhEt II - Dr. Becher - 5P</v>
      </c>
      <c r="H116" s="68" t="str">
        <f>Terminplan!F116</f>
        <v>Päd. Haus</v>
      </c>
    </row>
    <row r="117" spans="1:8" x14ac:dyDescent="0.2">
      <c r="A117" s="63">
        <f>Terminplan!A117</f>
        <v>46083</v>
      </c>
      <c r="B117" s="66">
        <f>TIMEVALUE(MID(Terminplan!B117,1,5))</f>
        <v>0.33333333333333331</v>
      </c>
      <c r="C117" s="67">
        <f t="shared" si="1"/>
        <v>46083</v>
      </c>
      <c r="D117" s="66">
        <f>TIMEVALUE(MID(Terminplan!B117,7,5))</f>
        <v>0.5</v>
      </c>
      <c r="E117" s="68" t="s">
        <v>118</v>
      </c>
      <c r="F117" s="68"/>
      <c r="G117" s="68" t="str">
        <f>Terminplan!C117&amp;" - "&amp;Terminplan!D117&amp;" - "&amp;Terminplan!E117&amp;"P"</f>
        <v>M Spanisch I&amp;II - Gonzalez - 5P</v>
      </c>
      <c r="H117" s="68" t="str">
        <f>Terminplan!F117</f>
        <v>Päd. Haus</v>
      </c>
    </row>
    <row r="118" spans="1:8" x14ac:dyDescent="0.2">
      <c r="A118" s="63">
        <f>Terminplan!A118</f>
        <v>46083</v>
      </c>
      <c r="B118" s="66">
        <f>TIMEVALUE(MID(Terminplan!B118,1,5))</f>
        <v>0.33333333333333331</v>
      </c>
      <c r="C118" s="67">
        <f t="shared" si="1"/>
        <v>46083</v>
      </c>
      <c r="D118" s="66">
        <f>TIMEVALUE(MID(Terminplan!B118,7,5))</f>
        <v>0.5</v>
      </c>
      <c r="E118" s="68" t="s">
        <v>118</v>
      </c>
      <c r="F118" s="68"/>
      <c r="G118" s="68" t="str">
        <f>Terminplan!C118&amp;" - "&amp;Terminplan!D118&amp;" - "&amp;Terminplan!E118&amp;"P"</f>
        <v>MUEGYM Geschichte - Blöcher - 9P</v>
      </c>
      <c r="H118" s="68" t="str">
        <f>Terminplan!F118</f>
        <v>Päd. Haus</v>
      </c>
    </row>
    <row r="119" spans="1:8" x14ac:dyDescent="0.2">
      <c r="A119" s="63">
        <f>Terminplan!A119</f>
        <v>46083</v>
      </c>
      <c r="B119" s="66">
        <f>TIMEVALUE(MID(Terminplan!B119,1,5))</f>
        <v>0.33333333333333331</v>
      </c>
      <c r="C119" s="67">
        <f t="shared" si="1"/>
        <v>46083</v>
      </c>
      <c r="D119" s="66">
        <f>TIMEVALUE(MID(Terminplan!B119,7,5))</f>
        <v>0.5</v>
      </c>
      <c r="E119" s="68" t="s">
        <v>118</v>
      </c>
      <c r="F119" s="68"/>
      <c r="G119" s="68" t="str">
        <f>Terminplan!C119&amp;" - "&amp;Terminplan!D119&amp;" - "&amp;Terminplan!E119&amp;"P"</f>
        <v>MUEGYM Kunst - Barthel - 2P</v>
      </c>
      <c r="H119" s="68" t="str">
        <f>Terminplan!F119</f>
        <v>Päd. Haus</v>
      </c>
    </row>
    <row r="120" spans="1:8" x14ac:dyDescent="0.2">
      <c r="A120" s="63">
        <f>Terminplan!A120</f>
        <v>46083</v>
      </c>
      <c r="B120" s="66">
        <f>TIMEVALUE(MID(Terminplan!B120,1,5))</f>
        <v>0.33333333333333331</v>
      </c>
      <c r="C120" s="67">
        <f t="shared" si="1"/>
        <v>46083</v>
      </c>
      <c r="D120" s="66">
        <f>TIMEVALUE(MID(Terminplan!B120,7,5))</f>
        <v>0.5</v>
      </c>
      <c r="E120" s="68" t="s">
        <v>118</v>
      </c>
      <c r="F120" s="68"/>
      <c r="G120" s="68" t="str">
        <f>Terminplan!C120&amp;" - "&amp;Terminplan!D120&amp;" - "&amp;Terminplan!E120&amp;"P"</f>
        <v>MUEGYM PhEt - Kaiser - 5P</v>
      </c>
      <c r="H120" s="68" t="str">
        <f>Terminplan!F120</f>
        <v>Päd. Haus</v>
      </c>
    </row>
    <row r="121" spans="1:8" x14ac:dyDescent="0.2">
      <c r="A121" s="63">
        <f>Terminplan!A121</f>
        <v>46083</v>
      </c>
      <c r="B121" s="66">
        <f>TIMEVALUE(MID(Terminplan!B121,1,5))</f>
        <v>0.54166666666666663</v>
      </c>
      <c r="C121" s="67">
        <f t="shared" si="1"/>
        <v>46083</v>
      </c>
      <c r="D121" s="66">
        <f>TIMEVALUE(MID(Terminplan!B121,7,5))</f>
        <v>0.70833333333333337</v>
      </c>
      <c r="E121" s="68" t="s">
        <v>118</v>
      </c>
      <c r="F121" s="68"/>
      <c r="G121" s="68" t="str">
        <f>Terminplan!C121&amp;" - "&amp;Terminplan!D121&amp;" - "&amp;Terminplan!E121&amp;"P"</f>
        <v>M DFB - Demel - 9P</v>
      </c>
      <c r="H121" s="68" t="str">
        <f>Terminplan!F121</f>
        <v>Päd. Haus</v>
      </c>
    </row>
    <row r="122" spans="1:8" x14ac:dyDescent="0.2">
      <c r="A122" s="63">
        <f>Terminplan!A122</f>
        <v>46083</v>
      </c>
      <c r="B122" s="66">
        <f>TIMEVALUE(MID(Terminplan!B122,1,5))</f>
        <v>0.54166666666666663</v>
      </c>
      <c r="C122" s="67">
        <f t="shared" si="1"/>
        <v>46083</v>
      </c>
      <c r="D122" s="66">
        <f>TIMEVALUE(MID(Terminplan!B122,7,5))</f>
        <v>0.70833333333333337</v>
      </c>
      <c r="E122" s="68" t="s">
        <v>118</v>
      </c>
      <c r="F122" s="68"/>
      <c r="G122" s="68" t="str">
        <f>Terminplan!C122&amp;" - "&amp;Terminplan!D122&amp;" - "&amp;Terminplan!E122&amp;"P"</f>
        <v>M DFB - Dr. Becher - 5P</v>
      </c>
      <c r="H122" s="68" t="str">
        <f>Terminplan!F122</f>
        <v>Päd. Haus</v>
      </c>
    </row>
    <row r="123" spans="1:8" x14ac:dyDescent="0.2">
      <c r="A123" s="63">
        <f>Terminplan!A123</f>
        <v>46083</v>
      </c>
      <c r="B123" s="66">
        <f>TIMEVALUE(MID(Terminplan!B123,1,5))</f>
        <v>0.54166666666666663</v>
      </c>
      <c r="C123" s="67">
        <f t="shared" si="1"/>
        <v>46083</v>
      </c>
      <c r="D123" s="66">
        <f>TIMEVALUE(MID(Terminplan!B123,7,5))</f>
        <v>0.70833333333333337</v>
      </c>
      <c r="E123" s="68" t="s">
        <v>118</v>
      </c>
      <c r="F123" s="68"/>
      <c r="G123" s="68" t="str">
        <f>Terminplan!C123&amp;" - "&amp;Terminplan!D123&amp;" - "&amp;Terminplan!E123&amp;"P"</f>
        <v>M DFB - Feld - 7P</v>
      </c>
      <c r="H123" s="68" t="str">
        <f>Terminplan!F123</f>
        <v>Päd. Haus</v>
      </c>
    </row>
    <row r="124" spans="1:8" x14ac:dyDescent="0.2">
      <c r="A124" s="63">
        <f>Terminplan!A124</f>
        <v>46083</v>
      </c>
      <c r="B124" s="66">
        <f>TIMEVALUE(MID(Terminplan!B124,1,5))</f>
        <v>0.54166666666666663</v>
      </c>
      <c r="C124" s="67">
        <f t="shared" si="1"/>
        <v>46083</v>
      </c>
      <c r="D124" s="66">
        <f>TIMEVALUE(MID(Terminplan!B124,7,5))</f>
        <v>0.70833333333333337</v>
      </c>
      <c r="E124" s="68" t="s">
        <v>118</v>
      </c>
      <c r="F124" s="68"/>
      <c r="G124" s="68" t="str">
        <f>Terminplan!C124&amp;" - "&amp;Terminplan!D124&amp;" - "&amp;Terminplan!E124&amp;"P"</f>
        <v>M DFB - Gonzalez - 4P</v>
      </c>
      <c r="H124" s="68" t="str">
        <f>Terminplan!F124</f>
        <v>Päd. Haus</v>
      </c>
    </row>
    <row r="125" spans="1:8" x14ac:dyDescent="0.2">
      <c r="A125" s="63">
        <f>Terminplan!A125</f>
        <v>46083</v>
      </c>
      <c r="B125" s="66">
        <f>TIMEVALUE(MID(Terminplan!B125,1,5))</f>
        <v>0.54166666666666663</v>
      </c>
      <c r="C125" s="67">
        <f t="shared" si="1"/>
        <v>46083</v>
      </c>
      <c r="D125" s="66">
        <f>TIMEVALUE(MID(Terminplan!B125,7,5))</f>
        <v>0.70833333333333337</v>
      </c>
      <c r="E125" s="68" t="s">
        <v>118</v>
      </c>
      <c r="F125" s="68"/>
      <c r="G125" s="68" t="str">
        <f>Terminplan!C125&amp;" - "&amp;Terminplan!D125&amp;" - "&amp;Terminplan!E125&amp;"P"</f>
        <v>M DFB - Quint - 5P</v>
      </c>
      <c r="H125" s="68" t="str">
        <f>Terminplan!F125</f>
        <v>Päd. Haus</v>
      </c>
    </row>
    <row r="126" spans="1:8" x14ac:dyDescent="0.2">
      <c r="A126" s="63">
        <f>Terminplan!A126</f>
        <v>46083</v>
      </c>
      <c r="B126" s="66">
        <f>TIMEVALUE(MID(Terminplan!B126,1,5))</f>
        <v>0.54166666666666663</v>
      </c>
      <c r="C126" s="67">
        <f t="shared" si="1"/>
        <v>46083</v>
      </c>
      <c r="D126" s="66">
        <f>TIMEVALUE(MID(Terminplan!B126,7,5))</f>
        <v>0.70833333333333337</v>
      </c>
      <c r="E126" s="68" t="s">
        <v>118</v>
      </c>
      <c r="F126" s="68"/>
      <c r="G126" s="68" t="str">
        <f>Terminplan!C126&amp;" - "&amp;Terminplan!D126&amp;" - "&amp;Terminplan!E126&amp;"P"</f>
        <v>M DFB - Weidt - 9P</v>
      </c>
      <c r="H126" s="68" t="str">
        <f>Terminplan!F126</f>
        <v>Päd. Haus</v>
      </c>
    </row>
    <row r="127" spans="1:8" x14ac:dyDescent="0.2">
      <c r="A127" s="63">
        <f>Terminplan!A127</f>
        <v>46083</v>
      </c>
      <c r="B127" s="66">
        <f>TIMEVALUE(MID(Terminplan!B127,1,5))</f>
        <v>0.54166666666666663</v>
      </c>
      <c r="C127" s="67">
        <f t="shared" si="1"/>
        <v>46083</v>
      </c>
      <c r="D127" s="66">
        <f>TIMEVALUE(MID(Terminplan!B127,7,5))</f>
        <v>0.70833333333333337</v>
      </c>
      <c r="E127" s="68" t="s">
        <v>118</v>
      </c>
      <c r="F127" s="68"/>
      <c r="G127" s="68" t="str">
        <f>Terminplan!C127&amp;" - "&amp;Terminplan!D127&amp;" - "&amp;Terminplan!E127&amp;"P"</f>
        <v>MUEGYM Chemie - Gräf-Mallmann - 3P</v>
      </c>
      <c r="H127" s="68" t="str">
        <f>Terminplan!F127</f>
        <v>Päd. Haus</v>
      </c>
    </row>
    <row r="128" spans="1:8" x14ac:dyDescent="0.2">
      <c r="A128" s="63">
        <f>Terminplan!A128</f>
        <v>46083</v>
      </c>
      <c r="B128" s="66">
        <f>TIMEVALUE(MID(Terminplan!B128,1,5))</f>
        <v>0.54166666666666663</v>
      </c>
      <c r="C128" s="67">
        <f t="shared" si="1"/>
        <v>46083</v>
      </c>
      <c r="D128" s="66">
        <f>TIMEVALUE(MID(Terminplan!B128,7,5))</f>
        <v>0.70833333333333337</v>
      </c>
      <c r="E128" s="68" t="s">
        <v>118</v>
      </c>
      <c r="F128" s="68"/>
      <c r="G128" s="68" t="str">
        <f>Terminplan!C128&amp;" - "&amp;Terminplan!D128&amp;" - "&amp;Terminplan!E128&amp;"P"</f>
        <v>MUEGYM Französisch - Dörner - 8P</v>
      </c>
      <c r="H128" s="68" t="str">
        <f>Terminplan!F128</f>
        <v>Päd. Haus</v>
      </c>
    </row>
    <row r="129" spans="1:8" x14ac:dyDescent="0.2">
      <c r="A129" s="63">
        <f>Terminplan!A129</f>
        <v>46083</v>
      </c>
      <c r="B129" s="66">
        <f>TIMEVALUE(MID(Terminplan!B129,1,5))</f>
        <v>0.54166666666666663</v>
      </c>
      <c r="C129" s="67">
        <f t="shared" si="1"/>
        <v>46083</v>
      </c>
      <c r="D129" s="66">
        <f>TIMEVALUE(MID(Terminplan!B129,7,5))</f>
        <v>0.70833333333333337</v>
      </c>
      <c r="E129" s="68" t="s">
        <v>118</v>
      </c>
      <c r="F129" s="68"/>
      <c r="G129" s="68" t="str">
        <f>Terminplan!C129&amp;" - "&amp;Terminplan!D129&amp;" - "&amp;Terminplan!E129&amp;"P"</f>
        <v>MUEGYM PoWi - Müller-Schlaudt - 5P</v>
      </c>
      <c r="H129" s="68" t="str">
        <f>Terminplan!F129</f>
        <v>Päd. Haus</v>
      </c>
    </row>
    <row r="130" spans="1:8" x14ac:dyDescent="0.2">
      <c r="A130" s="63">
        <f>Terminplan!A130</f>
        <v>46083</v>
      </c>
      <c r="B130" s="66">
        <f>TIMEVALUE(MID(Terminplan!B130,1,5))</f>
        <v>0.54166666666666663</v>
      </c>
      <c r="C130" s="67">
        <f t="shared" si="1"/>
        <v>46083</v>
      </c>
      <c r="D130" s="66">
        <f>TIMEVALUE(MID(Terminplan!B130,7,5))</f>
        <v>0.70833333333333337</v>
      </c>
      <c r="E130" s="68" t="s">
        <v>118</v>
      </c>
      <c r="F130" s="68"/>
      <c r="G130" s="68" t="str">
        <f>Terminplan!C130&amp;" - "&amp;Terminplan!D130&amp;" - "&amp;Terminplan!E130&amp;"P"</f>
        <v>M LIG - Barthel - 3P</v>
      </c>
      <c r="H130" s="68" t="str">
        <f>Terminplan!F130</f>
        <v>Päd. Haus</v>
      </c>
    </row>
    <row r="131" spans="1:8" x14ac:dyDescent="0.2">
      <c r="A131" s="63">
        <f>Terminplan!A131</f>
        <v>46083</v>
      </c>
      <c r="B131" s="66">
        <f>TIMEVALUE(MID(Terminplan!B131,1,5))</f>
        <v>0.54166666666666663</v>
      </c>
      <c r="C131" s="67">
        <f t="shared" si="1"/>
        <v>46083</v>
      </c>
      <c r="D131" s="66">
        <f>TIMEVALUE(MID(Terminplan!B131,7,5))</f>
        <v>0.70833333333333337</v>
      </c>
      <c r="E131" s="68" t="s">
        <v>118</v>
      </c>
      <c r="F131" s="68"/>
      <c r="G131" s="68" t="str">
        <f>Terminplan!C131&amp;" - "&amp;Terminplan!D131&amp;" - "&amp;Terminplan!E131&amp;"P"</f>
        <v>M LIG - Bissinger - 5P</v>
      </c>
      <c r="H131" s="68" t="str">
        <f>Terminplan!F131</f>
        <v>Päd. Haus</v>
      </c>
    </row>
    <row r="132" spans="1:8" x14ac:dyDescent="0.2">
      <c r="A132" s="63">
        <f>Terminplan!A132</f>
        <v>46083</v>
      </c>
      <c r="B132" s="66">
        <f>TIMEVALUE(MID(Terminplan!B132,1,5))</f>
        <v>0.54166666666666663</v>
      </c>
      <c r="C132" s="67">
        <f t="shared" si="1"/>
        <v>46083</v>
      </c>
      <c r="D132" s="66">
        <f>TIMEVALUE(MID(Terminplan!B132,7,5))</f>
        <v>0.70833333333333337</v>
      </c>
      <c r="E132" s="68" t="s">
        <v>118</v>
      </c>
      <c r="F132" s="68"/>
      <c r="G132" s="68" t="str">
        <f>Terminplan!C132&amp;" - "&amp;Terminplan!D132&amp;" - "&amp;Terminplan!E132&amp;"P"</f>
        <v>M LIG - Föster - 8P</v>
      </c>
      <c r="H132" s="68" t="str">
        <f>Terminplan!F132</f>
        <v>Päd. Haus</v>
      </c>
    </row>
    <row r="133" spans="1:8" x14ac:dyDescent="0.2">
      <c r="A133" s="63">
        <f>Terminplan!A133</f>
        <v>46083</v>
      </c>
      <c r="B133" s="66">
        <f>TIMEVALUE(MID(Terminplan!B133,1,5))</f>
        <v>0.54166666666666663</v>
      </c>
      <c r="C133" s="67">
        <f t="shared" si="1"/>
        <v>46083</v>
      </c>
      <c r="D133" s="66">
        <f>TIMEVALUE(MID(Terminplan!B133,7,5))</f>
        <v>0.70833333333333337</v>
      </c>
      <c r="E133" s="68" t="s">
        <v>118</v>
      </c>
      <c r="F133" s="68"/>
      <c r="G133" s="68" t="str">
        <f>Terminplan!C133&amp;" - "&amp;Terminplan!D133&amp;" - "&amp;Terminplan!E133&amp;"P"</f>
        <v>M LIG - Gerlach - 11P</v>
      </c>
      <c r="H133" s="68" t="str">
        <f>Terminplan!F133</f>
        <v>Päd. Haus</v>
      </c>
    </row>
    <row r="134" spans="1:8" x14ac:dyDescent="0.2">
      <c r="A134" s="63">
        <f>Terminplan!A134</f>
        <v>46083</v>
      </c>
      <c r="B134" s="66">
        <f>TIMEVALUE(MID(Terminplan!B134,1,5))</f>
        <v>0.54166666666666663</v>
      </c>
      <c r="C134" s="67">
        <f t="shared" si="1"/>
        <v>46083</v>
      </c>
      <c r="D134" s="66">
        <f>TIMEVALUE(MID(Terminplan!B134,7,5))</f>
        <v>0.70833333333333337</v>
      </c>
      <c r="E134" s="68" t="s">
        <v>118</v>
      </c>
      <c r="F134" s="68"/>
      <c r="G134" s="68" t="str">
        <f>Terminplan!C134&amp;" - "&amp;Terminplan!D134&amp;" - "&amp;Terminplan!E134&amp;"P"</f>
        <v>M LIG - Rodert - 5P</v>
      </c>
      <c r="H134" s="68" t="str">
        <f>Terminplan!F134</f>
        <v>Päd. Haus</v>
      </c>
    </row>
    <row r="135" spans="1:8" x14ac:dyDescent="0.2">
      <c r="A135" s="63">
        <f>Terminplan!A135</f>
        <v>46083</v>
      </c>
      <c r="B135" s="66">
        <f>TIMEVALUE(MID(Terminplan!B135,1,5))</f>
        <v>0.54166666666666663</v>
      </c>
      <c r="C135" s="67">
        <f t="shared" si="1"/>
        <v>46083</v>
      </c>
      <c r="D135" s="66">
        <f>TIMEVALUE(MID(Terminplan!B135,7,5))</f>
        <v>0.70833333333333337</v>
      </c>
      <c r="E135" s="68" t="s">
        <v>118</v>
      </c>
      <c r="F135" s="68"/>
      <c r="G135" s="68" t="str">
        <f>Terminplan!C135&amp;" - "&amp;Terminplan!D135&amp;" - "&amp;Terminplan!E135&amp;"P"</f>
        <v>M LIG - Winkler - 9P</v>
      </c>
      <c r="H135" s="68" t="str">
        <f>Terminplan!F135</f>
        <v>Päd. Haus</v>
      </c>
    </row>
    <row r="136" spans="1:8" x14ac:dyDescent="0.2">
      <c r="A136" s="63">
        <f>Terminplan!A136</f>
        <v>46084</v>
      </c>
      <c r="B136" s="66">
        <f>TIMEVALUE(MID(Terminplan!B136,1,5))</f>
        <v>0.57291666666666663</v>
      </c>
      <c r="C136" s="67">
        <f t="shared" si="1"/>
        <v>46084</v>
      </c>
      <c r="D136" s="66">
        <f>TIMEVALUE(MID(Terminplan!B136,7,5))</f>
        <v>0.71180555555555547</v>
      </c>
      <c r="E136" s="68" t="s">
        <v>118</v>
      </c>
      <c r="F136" s="68"/>
      <c r="G136" s="68" t="str">
        <f>Terminplan!C136&amp;" - "&amp;Terminplan!D136&amp;" - "&amp;Terminplan!E136&amp;"P"</f>
        <v>V Bili 1.HS - Dörner   - P</v>
      </c>
      <c r="H136" s="68" t="str">
        <f>Terminplan!F136</f>
        <v>Päd. Haus</v>
      </c>
    </row>
    <row r="137" spans="1:8" x14ac:dyDescent="0.2">
      <c r="A137" s="63">
        <f>Terminplan!A137</f>
        <v>46084</v>
      </c>
      <c r="B137" s="66">
        <f>TIMEVALUE(MID(Terminplan!B137,1,5))</f>
        <v>0.57291666666666663</v>
      </c>
      <c r="C137" s="67">
        <f t="shared" si="1"/>
        <v>46084</v>
      </c>
      <c r="D137" s="66">
        <f>TIMEVALUE(MID(Terminplan!B137,7,5))</f>
        <v>0.71180555555555547</v>
      </c>
      <c r="E137" s="68" t="s">
        <v>118</v>
      </c>
      <c r="F137" s="68"/>
      <c r="G137" s="68" t="str">
        <f>Terminplan!C137&amp;" - "&amp;Terminplan!D137&amp;" - "&amp;Terminplan!E137&amp;"P"</f>
        <v>V Bili 2.HS - Bissinger - P</v>
      </c>
      <c r="H137" s="68" t="str">
        <f>Terminplan!F137</f>
        <v>Päd. Haus</v>
      </c>
    </row>
    <row r="138" spans="1:8" x14ac:dyDescent="0.2">
      <c r="A138" s="63">
        <f>Terminplan!A138</f>
        <v>46084</v>
      </c>
      <c r="B138" s="66">
        <f>TIMEVALUE(MID(Terminplan!B138,1,5))</f>
        <v>0.57291666666666663</v>
      </c>
      <c r="C138" s="67">
        <f t="shared" si="1"/>
        <v>46084</v>
      </c>
      <c r="D138" s="66">
        <f>TIMEVALUE(MID(Terminplan!B138,7,5))</f>
        <v>0.71180555555555547</v>
      </c>
      <c r="E138" s="68" t="s">
        <v>118</v>
      </c>
      <c r="F138" s="68"/>
      <c r="G138" s="68" t="str">
        <f>Terminplan!C138&amp;" - "&amp;Terminplan!D138&amp;" - "&amp;Terminplan!E138&amp;"P"</f>
        <v>V Bili 2.HS - Blöcher - P</v>
      </c>
      <c r="H138" s="68" t="str">
        <f>Terminplan!F138</f>
        <v>Päd. Haus</v>
      </c>
    </row>
    <row r="139" spans="1:8" x14ac:dyDescent="0.2">
      <c r="A139" s="63">
        <f>Terminplan!A139</f>
        <v>46085</v>
      </c>
      <c r="B139" s="66">
        <f>TIMEVALUE(MID(Terminplan!B139,1,5))</f>
        <v>0.625</v>
      </c>
      <c r="C139" s="67">
        <f t="shared" si="1"/>
        <v>46085</v>
      </c>
      <c r="D139" s="66">
        <f>TIMEVALUE(MID(Terminplan!B139,7,5))</f>
        <v>0.75</v>
      </c>
      <c r="E139" s="68" t="s">
        <v>118</v>
      </c>
      <c r="F139" s="68"/>
      <c r="G139" s="68" t="str">
        <f>Terminplan!C139&amp;" - "&amp;Terminplan!D139&amp;" - "&amp;Terminplan!E139&amp;"P"</f>
        <v>Konferenztag FB II  (für Ausbildungskräfte) - Molzberger - P</v>
      </c>
      <c r="H139" s="68" t="str">
        <f>Terminplan!F139</f>
        <v>Päd. Haus</v>
      </c>
    </row>
    <row r="140" spans="1:8" x14ac:dyDescent="0.2">
      <c r="A140" s="63">
        <f>Terminplan!A140</f>
        <v>46086</v>
      </c>
      <c r="B140" s="66">
        <f>TIMEVALUE(MID(Terminplan!B140,1,5))</f>
        <v>0.57291666666666663</v>
      </c>
      <c r="C140" s="67">
        <f t="shared" ref="C140:C203" si="2">A140</f>
        <v>46086</v>
      </c>
      <c r="D140" s="66">
        <f>TIMEVALUE(MID(Terminplan!B140,7,5))</f>
        <v>0.71180555555555547</v>
      </c>
      <c r="E140" s="68" t="s">
        <v>118</v>
      </c>
      <c r="F140" s="68"/>
      <c r="G140" s="68" t="str">
        <f>Terminplan!C140&amp;" - "&amp;Terminplan!D140&amp;" - "&amp;Terminplan!E140&amp;"P"</f>
        <v>MUEGYM Mathematik - Therre - 8P</v>
      </c>
      <c r="H140" s="68" t="str">
        <f>Terminplan!F140</f>
        <v>Päd. Haus</v>
      </c>
    </row>
    <row r="141" spans="1:8" x14ac:dyDescent="0.2">
      <c r="A141" s="63">
        <f>Terminplan!A141</f>
        <v>46086</v>
      </c>
      <c r="B141" s="66">
        <f>TIMEVALUE(MID(Terminplan!B141,1,5))</f>
        <v>0.57291666666666663</v>
      </c>
      <c r="C141" s="67">
        <f t="shared" si="2"/>
        <v>46086</v>
      </c>
      <c r="D141" s="66">
        <f>TIMEVALUE(MID(Terminplan!B141,7,5))</f>
        <v>0.73958333333333337</v>
      </c>
      <c r="E141" s="68" t="s">
        <v>118</v>
      </c>
      <c r="F141" s="68"/>
      <c r="G141" s="68" t="str">
        <f>Terminplan!C141&amp;" - "&amp;Terminplan!D141&amp;" - "&amp;Terminplan!E141&amp;"P"</f>
        <v>M DFB - Bissinger - 4P</v>
      </c>
      <c r="H141" s="68" t="str">
        <f>Terminplan!F141</f>
        <v>Päd. Haus</v>
      </c>
    </row>
    <row r="142" spans="1:8" x14ac:dyDescent="0.2">
      <c r="A142" s="63">
        <f>Terminplan!A142</f>
        <v>46086</v>
      </c>
      <c r="B142" s="66">
        <f>TIMEVALUE(MID(Terminplan!B142,1,5))</f>
        <v>0.57291666666666663</v>
      </c>
      <c r="C142" s="67">
        <f t="shared" si="2"/>
        <v>46086</v>
      </c>
      <c r="D142" s="66">
        <f>TIMEVALUE(MID(Terminplan!B142,7,5))</f>
        <v>0.73958333333333337</v>
      </c>
      <c r="E142" s="68" t="s">
        <v>118</v>
      </c>
      <c r="F142" s="68"/>
      <c r="G142" s="68" t="str">
        <f>Terminplan!C142&amp;" - "&amp;Terminplan!D142&amp;" - "&amp;Terminplan!E142&amp;"P"</f>
        <v>M LIG - Becker_A - 7P</v>
      </c>
      <c r="H142" s="68" t="str">
        <f>Terminplan!F142</f>
        <v>Päd. Haus</v>
      </c>
    </row>
    <row r="143" spans="1:8" x14ac:dyDescent="0.2">
      <c r="A143" s="63">
        <f>Terminplan!A143</f>
        <v>46086</v>
      </c>
      <c r="B143" s="66">
        <f>TIMEVALUE(MID(Terminplan!B143,1,5))</f>
        <v>0.57291666666666663</v>
      </c>
      <c r="C143" s="67">
        <f t="shared" si="2"/>
        <v>46086</v>
      </c>
      <c r="D143" s="66">
        <f>TIMEVALUE(MID(Terminplan!B143,7,5))</f>
        <v>0.73958333333333337</v>
      </c>
      <c r="E143" s="68" t="s">
        <v>118</v>
      </c>
      <c r="F143" s="68"/>
      <c r="G143" s="68" t="str">
        <f>Terminplan!C143&amp;" - "&amp;Terminplan!D143&amp;" - "&amp;Terminplan!E143&amp;"P"</f>
        <v>M LIG - Dörner - 3P</v>
      </c>
      <c r="H143" s="68" t="str">
        <f>Terminplan!F143</f>
        <v>Päd. Haus</v>
      </c>
    </row>
    <row r="144" spans="1:8" x14ac:dyDescent="0.2">
      <c r="A144" s="63">
        <f>Terminplan!A144</f>
        <v>46086</v>
      </c>
      <c r="B144" s="66">
        <f>TIMEVALUE(MID(Terminplan!B144,1,5))</f>
        <v>0.57291666666666663</v>
      </c>
      <c r="C144" s="67">
        <f t="shared" si="2"/>
        <v>46086</v>
      </c>
      <c r="D144" s="66">
        <f>TIMEVALUE(MID(Terminplan!B144,7,5))</f>
        <v>0.73958333333333337</v>
      </c>
      <c r="E144" s="68" t="s">
        <v>118</v>
      </c>
      <c r="F144" s="68"/>
      <c r="G144" s="68" t="str">
        <f>Terminplan!C144&amp;" - "&amp;Terminplan!D144&amp;" - "&amp;Terminplan!E144&amp;"P"</f>
        <v>MUEGYM Spanisch - Gonzalez - 3P</v>
      </c>
      <c r="H144" s="68" t="str">
        <f>Terminplan!F144</f>
        <v>Päd. Haus</v>
      </c>
    </row>
    <row r="145" spans="1:8" x14ac:dyDescent="0.2">
      <c r="A145" s="63">
        <f>Terminplan!A145</f>
        <v>46090</v>
      </c>
      <c r="B145" s="66">
        <f>TIMEVALUE(MID(Terminplan!B145,1,5))</f>
        <v>0.33333333333333331</v>
      </c>
      <c r="C145" s="67">
        <f t="shared" si="2"/>
        <v>46090</v>
      </c>
      <c r="D145" s="66">
        <f>TIMEVALUE(MID(Terminplan!B145,7,5))</f>
        <v>0.41666666666666669</v>
      </c>
      <c r="E145" s="68" t="s">
        <v>118</v>
      </c>
      <c r="F145" s="68"/>
      <c r="G145" s="68" t="str">
        <f>Terminplan!C145&amp;" - "&amp;Terminplan!D145&amp;" - "&amp;Terminplan!E145&amp;"P"</f>
        <v>MUEGYM Deutsch - Bärenfänger - 7P</v>
      </c>
      <c r="H145" s="68" t="str">
        <f>Terminplan!F145</f>
        <v>Päd. Haus</v>
      </c>
    </row>
    <row r="146" spans="1:8" x14ac:dyDescent="0.2">
      <c r="A146" s="63">
        <f>Terminplan!A146</f>
        <v>46090</v>
      </c>
      <c r="B146" s="66">
        <f>TIMEVALUE(MID(Terminplan!B146,1,5))</f>
        <v>0.33333333333333331</v>
      </c>
      <c r="C146" s="67">
        <f t="shared" si="2"/>
        <v>46090</v>
      </c>
      <c r="D146" s="66">
        <f>TIMEVALUE(MID(Terminplan!B146,7,5))</f>
        <v>0.41666666666666669</v>
      </c>
      <c r="E146" s="68" t="s">
        <v>118</v>
      </c>
      <c r="F146" s="68"/>
      <c r="G146" s="68" t="str">
        <f>Terminplan!C146&amp;" - "&amp;Terminplan!D146&amp;" - "&amp;Terminplan!E146&amp;"P"</f>
        <v>MUEGYM Deutsch - Molzberger - 4P</v>
      </c>
      <c r="H146" s="68" t="str">
        <f>Terminplan!F146</f>
        <v>Päd. Haus</v>
      </c>
    </row>
    <row r="147" spans="1:8" x14ac:dyDescent="0.2">
      <c r="A147" s="63">
        <f>Terminplan!A147</f>
        <v>46090</v>
      </c>
      <c r="B147" s="66">
        <f>TIMEVALUE(MID(Terminplan!B147,1,5))</f>
        <v>0.33333333333333331</v>
      </c>
      <c r="C147" s="67">
        <f t="shared" si="2"/>
        <v>46090</v>
      </c>
      <c r="D147" s="66">
        <f>TIMEVALUE(MID(Terminplan!B147,7,5))</f>
        <v>0.41666666666666669</v>
      </c>
      <c r="E147" s="68" t="s">
        <v>118</v>
      </c>
      <c r="F147" s="68"/>
      <c r="G147" s="68" t="str">
        <f>Terminplan!C147&amp;" - "&amp;Terminplan!D147&amp;" - "&amp;Terminplan!E147&amp;"P"</f>
        <v>MUEGYM Latein - Inderfurth - 1P</v>
      </c>
      <c r="H147" s="68" t="str">
        <f>Terminplan!F147</f>
        <v>Päd. Haus</v>
      </c>
    </row>
    <row r="148" spans="1:8" x14ac:dyDescent="0.2">
      <c r="A148" s="63">
        <f>Terminplan!A148</f>
        <v>46090</v>
      </c>
      <c r="B148" s="66">
        <f>TIMEVALUE(MID(Terminplan!B148,1,5))</f>
        <v>0.33333333333333331</v>
      </c>
      <c r="C148" s="67">
        <f t="shared" si="2"/>
        <v>46090</v>
      </c>
      <c r="D148" s="66">
        <f>TIMEVALUE(MID(Terminplan!B148,7,5))</f>
        <v>0.41666666666666669</v>
      </c>
      <c r="E148" s="68" t="s">
        <v>118</v>
      </c>
      <c r="F148" s="68"/>
      <c r="G148" s="68" t="str">
        <f>Terminplan!C148&amp;" - "&amp;Terminplan!D148&amp;" - "&amp;Terminplan!E148&amp;"P"</f>
        <v>MUEGYM Mathematik - Springer - 3P</v>
      </c>
      <c r="H148" s="68" t="str">
        <f>Terminplan!F148</f>
        <v>Päd. Haus</v>
      </c>
    </row>
    <row r="149" spans="1:8" x14ac:dyDescent="0.2">
      <c r="A149" s="63">
        <f>Terminplan!A149</f>
        <v>46090</v>
      </c>
      <c r="B149" s="66">
        <f>TIMEVALUE(MID(Terminplan!B149,1,5))</f>
        <v>0.33333333333333331</v>
      </c>
      <c r="C149" s="67">
        <f t="shared" si="2"/>
        <v>46090</v>
      </c>
      <c r="D149" s="66">
        <f>TIMEVALUE(MID(Terminplan!B149,7,5))</f>
        <v>0.5</v>
      </c>
      <c r="E149" s="68" t="s">
        <v>118</v>
      </c>
      <c r="F149" s="68"/>
      <c r="G149" s="68" t="str">
        <f>Terminplan!C149&amp;" - "&amp;Terminplan!D149&amp;" - "&amp;Terminplan!E149&amp;"P"</f>
        <v>V EBB - Demel - 10P</v>
      </c>
      <c r="H149" s="68" t="str">
        <f>Terminplan!F149</f>
        <v>Päd. Haus</v>
      </c>
    </row>
    <row r="150" spans="1:8" x14ac:dyDescent="0.2">
      <c r="A150" s="63">
        <f>Terminplan!A150</f>
        <v>46090</v>
      </c>
      <c r="B150" s="66">
        <f>TIMEVALUE(MID(Terminplan!B150,1,5))</f>
        <v>0.33333333333333331</v>
      </c>
      <c r="C150" s="67">
        <f t="shared" si="2"/>
        <v>46090</v>
      </c>
      <c r="D150" s="66">
        <f>TIMEVALUE(MID(Terminplan!B150,7,5))</f>
        <v>0.5</v>
      </c>
      <c r="E150" s="68" t="s">
        <v>118</v>
      </c>
      <c r="F150" s="68"/>
      <c r="G150" s="68" t="str">
        <f>Terminplan!C150&amp;" - "&amp;Terminplan!D150&amp;" - "&amp;Terminplan!E150&amp;"P"</f>
        <v>V EBB - Dr. Becher - 10P</v>
      </c>
      <c r="H150" s="68" t="str">
        <f>Terminplan!F150</f>
        <v>Päd. Haus</v>
      </c>
    </row>
    <row r="151" spans="1:8" x14ac:dyDescent="0.2">
      <c r="A151" s="63">
        <f>Terminplan!A151</f>
        <v>46090</v>
      </c>
      <c r="B151" s="66">
        <f>TIMEVALUE(MID(Terminplan!B151,1,5))</f>
        <v>0.33333333333333331</v>
      </c>
      <c r="C151" s="67">
        <f t="shared" si="2"/>
        <v>46090</v>
      </c>
      <c r="D151" s="66">
        <f>TIMEVALUE(MID(Terminplan!B151,7,5))</f>
        <v>0.5</v>
      </c>
      <c r="E151" s="68" t="s">
        <v>118</v>
      </c>
      <c r="F151" s="68"/>
      <c r="G151" s="68" t="str">
        <f>Terminplan!C151&amp;" - "&amp;Terminplan!D151&amp;" - "&amp;Terminplan!E151&amp;"P"</f>
        <v>V EBB - Gonzalez - 10P</v>
      </c>
      <c r="H151" s="68" t="str">
        <f>Terminplan!F151</f>
        <v>Päd. Haus</v>
      </c>
    </row>
    <row r="152" spans="1:8" x14ac:dyDescent="0.2">
      <c r="A152" s="63">
        <f>Terminplan!A152</f>
        <v>46090</v>
      </c>
      <c r="B152" s="66">
        <f>TIMEVALUE(MID(Terminplan!B152,1,5))</f>
        <v>0.33333333333333331</v>
      </c>
      <c r="C152" s="67">
        <f t="shared" si="2"/>
        <v>46090</v>
      </c>
      <c r="D152" s="66">
        <f>TIMEVALUE(MID(Terminplan!B152,7,5))</f>
        <v>0.5</v>
      </c>
      <c r="E152" s="68" t="s">
        <v>118</v>
      </c>
      <c r="F152" s="68"/>
      <c r="G152" s="68" t="str">
        <f>Terminplan!C152&amp;" - "&amp;Terminplan!D152&amp;" - "&amp;Terminplan!E152&amp;"P"</f>
        <v>V EBB - Stadtmüller - 10P</v>
      </c>
      <c r="H152" s="68" t="str">
        <f>Terminplan!F152</f>
        <v>Päd. Haus</v>
      </c>
    </row>
    <row r="153" spans="1:8" x14ac:dyDescent="0.2">
      <c r="A153" s="63">
        <f>Terminplan!A153</f>
        <v>46090</v>
      </c>
      <c r="B153" s="66">
        <f>TIMEVALUE(MID(Terminplan!B153,1,5))</f>
        <v>0.33333333333333331</v>
      </c>
      <c r="C153" s="67">
        <f t="shared" si="2"/>
        <v>46090</v>
      </c>
      <c r="D153" s="66">
        <f>TIMEVALUE(MID(Terminplan!B153,7,5))</f>
        <v>0.5</v>
      </c>
      <c r="E153" s="68" t="s">
        <v>118</v>
      </c>
      <c r="F153" s="68"/>
      <c r="G153" s="68" t="str">
        <f>Terminplan!C153&amp;" - "&amp;Terminplan!D153&amp;" - "&amp;Terminplan!E153&amp;"P"</f>
        <v>V EBB - Therre - 11P</v>
      </c>
      <c r="H153" s="68" t="str">
        <f>Terminplan!F153</f>
        <v>Päd. Haus</v>
      </c>
    </row>
    <row r="154" spans="1:8" x14ac:dyDescent="0.2">
      <c r="A154" s="63">
        <f>Terminplan!A154</f>
        <v>46090</v>
      </c>
      <c r="B154" s="66">
        <f>TIMEVALUE(MID(Terminplan!B154,1,5))</f>
        <v>0.33333333333333331</v>
      </c>
      <c r="C154" s="67">
        <f t="shared" si="2"/>
        <v>46090</v>
      </c>
      <c r="D154" s="66">
        <f>TIMEVALUE(MID(Terminplan!B154,7,5))</f>
        <v>0.58333333333333337</v>
      </c>
      <c r="E154" s="68" t="s">
        <v>118</v>
      </c>
      <c r="F154" s="68"/>
      <c r="G154" s="68" t="str">
        <f>Terminplan!C154&amp;" - "&amp;Terminplan!D154&amp;" - "&amp;Terminplan!E154&amp;"P"</f>
        <v>V INN - Anzer - P</v>
      </c>
      <c r="H154" s="68" t="str">
        <f>Terminplan!F154</f>
        <v>AvJ, HeLa, ISH</v>
      </c>
    </row>
    <row r="155" spans="1:8" x14ac:dyDescent="0.2">
      <c r="A155" s="63">
        <f>Terminplan!A155</f>
        <v>46090</v>
      </c>
      <c r="B155" s="66">
        <f>TIMEVALUE(MID(Terminplan!B155,1,5))</f>
        <v>0.33333333333333331</v>
      </c>
      <c r="C155" s="67">
        <f t="shared" si="2"/>
        <v>46090</v>
      </c>
      <c r="D155" s="66">
        <f>TIMEVALUE(MID(Terminplan!B155,7,5))</f>
        <v>0.58333333333333337</v>
      </c>
      <c r="E155" s="68" t="s">
        <v>118</v>
      </c>
      <c r="F155" s="68"/>
      <c r="G155" s="68" t="str">
        <f>Terminplan!C155&amp;" - "&amp;Terminplan!D155&amp;" - "&amp;Terminplan!E155&amp;"P"</f>
        <v>V INN - Müller-Schlaudt - P</v>
      </c>
      <c r="H155" s="68" t="str">
        <f>Terminplan!F155</f>
        <v>AvJ, HeLa, ISH</v>
      </c>
    </row>
    <row r="156" spans="1:8" x14ac:dyDescent="0.2">
      <c r="A156" s="63">
        <f>Terminplan!A156</f>
        <v>46090</v>
      </c>
      <c r="B156" s="66">
        <f>TIMEVALUE(MID(Terminplan!B156,1,5))</f>
        <v>0.33333333333333331</v>
      </c>
      <c r="C156" s="67">
        <f t="shared" si="2"/>
        <v>46090</v>
      </c>
      <c r="D156" s="66">
        <f>TIMEVALUE(MID(Terminplan!B156,7,5))</f>
        <v>0.58333333333333337</v>
      </c>
      <c r="E156" s="68" t="s">
        <v>118</v>
      </c>
      <c r="F156" s="68"/>
      <c r="G156" s="68" t="str">
        <f>Terminplan!C156&amp;" - "&amp;Terminplan!D156&amp;" - "&amp;Terminplan!E156&amp;"P"</f>
        <v>V INN - Weidt - P</v>
      </c>
      <c r="H156" s="68" t="str">
        <f>Terminplan!F156</f>
        <v>AvJ, HeLa, ISH</v>
      </c>
    </row>
    <row r="157" spans="1:8" x14ac:dyDescent="0.2">
      <c r="A157" s="63">
        <f>Terminplan!A157</f>
        <v>46090</v>
      </c>
      <c r="B157" s="66">
        <f>TIMEVALUE(MID(Terminplan!B157,1,5))</f>
        <v>0.42708333333333331</v>
      </c>
      <c r="C157" s="67">
        <f t="shared" si="2"/>
        <v>46090</v>
      </c>
      <c r="D157" s="66">
        <f>TIMEVALUE(MID(Terminplan!B157,7,5))</f>
        <v>0.51041666666666663</v>
      </c>
      <c r="E157" s="68" t="s">
        <v>118</v>
      </c>
      <c r="F157" s="68"/>
      <c r="G157" s="68" t="str">
        <f>Terminplan!C157&amp;" - "&amp;Terminplan!D157&amp;" - "&amp;Terminplan!E157&amp;"P"</f>
        <v>MUEGYM Geschichte - Blöcher - 9P</v>
      </c>
      <c r="H157" s="68" t="str">
        <f>Terminplan!F157</f>
        <v>Päd. Haus</v>
      </c>
    </row>
    <row r="158" spans="1:8" x14ac:dyDescent="0.2">
      <c r="A158" s="63">
        <f>Terminplan!A158</f>
        <v>46090</v>
      </c>
      <c r="B158" s="66">
        <f>TIMEVALUE(MID(Terminplan!B158,1,5))</f>
        <v>0.42708333333333331</v>
      </c>
      <c r="C158" s="67">
        <f t="shared" si="2"/>
        <v>46090</v>
      </c>
      <c r="D158" s="66">
        <f>TIMEVALUE(MID(Terminplan!B158,7,5))</f>
        <v>0.51041666666666663</v>
      </c>
      <c r="E158" s="68" t="s">
        <v>118</v>
      </c>
      <c r="F158" s="68"/>
      <c r="G158" s="68" t="str">
        <f>Terminplan!C158&amp;" - "&amp;Terminplan!D158&amp;" - "&amp;Terminplan!E158&amp;"P"</f>
        <v>MUEGYM PhEt - Kaiser - 5P</v>
      </c>
      <c r="H158" s="68" t="str">
        <f>Terminplan!F158</f>
        <v>Päd. Haus</v>
      </c>
    </row>
    <row r="159" spans="1:8" x14ac:dyDescent="0.2">
      <c r="A159" s="63">
        <f>Terminplan!A159</f>
        <v>46090</v>
      </c>
      <c r="B159" s="66">
        <f>TIMEVALUE(MID(Terminplan!B159,1,5))</f>
        <v>0.54166666666666663</v>
      </c>
      <c r="C159" s="67">
        <f t="shared" si="2"/>
        <v>46090</v>
      </c>
      <c r="D159" s="66">
        <f>TIMEVALUE(MID(Terminplan!B159,7,5))</f>
        <v>0.625</v>
      </c>
      <c r="E159" s="68" t="s">
        <v>118</v>
      </c>
      <c r="F159" s="68"/>
      <c r="G159" s="68" t="str">
        <f>Terminplan!C159&amp;" - "&amp;Terminplan!D159&amp;" - "&amp;Terminplan!E159&amp;"P"</f>
        <v>MUEGYM Chemie - Gräf-Mallmann - 3P</v>
      </c>
      <c r="H159" s="68" t="str">
        <f>Terminplan!F159</f>
        <v>Päd. Haus</v>
      </c>
    </row>
    <row r="160" spans="1:8" x14ac:dyDescent="0.2">
      <c r="A160" s="63">
        <f>Terminplan!A160</f>
        <v>46090</v>
      </c>
      <c r="B160" s="66">
        <f>TIMEVALUE(MID(Terminplan!B160,1,5))</f>
        <v>0.54166666666666663</v>
      </c>
      <c r="C160" s="67">
        <f t="shared" si="2"/>
        <v>46090</v>
      </c>
      <c r="D160" s="66">
        <f>TIMEVALUE(MID(Terminplan!B160,7,5))</f>
        <v>0.625</v>
      </c>
      <c r="E160" s="68" t="s">
        <v>118</v>
      </c>
      <c r="F160" s="68"/>
      <c r="G160" s="68" t="str">
        <f>Terminplan!C160&amp;" - "&amp;Terminplan!D160&amp;" - "&amp;Terminplan!E160&amp;"P"</f>
        <v>MUEGYM Englisch - te Molder - 4P</v>
      </c>
      <c r="H160" s="68" t="str">
        <f>Terminplan!F160</f>
        <v>Päd. Haus</v>
      </c>
    </row>
    <row r="161" spans="1:8" x14ac:dyDescent="0.2">
      <c r="A161" s="63">
        <f>Terminplan!A161</f>
        <v>46090</v>
      </c>
      <c r="B161" s="66">
        <f>TIMEVALUE(MID(Terminplan!B161,1,5))</f>
        <v>0.54166666666666663</v>
      </c>
      <c r="C161" s="67">
        <f t="shared" si="2"/>
        <v>46090</v>
      </c>
      <c r="D161" s="66">
        <f>TIMEVALUE(MID(Terminplan!B161,7,5))</f>
        <v>0.625</v>
      </c>
      <c r="E161" s="68" t="s">
        <v>118</v>
      </c>
      <c r="F161" s="68"/>
      <c r="G161" s="68" t="str">
        <f>Terminplan!C161&amp;" - "&amp;Terminplan!D161&amp;" - "&amp;Terminplan!E161&amp;"P"</f>
        <v>MUEGYM Geographie - Stadtmüller - 5P</v>
      </c>
      <c r="H161" s="68" t="str">
        <f>Terminplan!F161</f>
        <v>Päd. Haus</v>
      </c>
    </row>
    <row r="162" spans="1:8" x14ac:dyDescent="0.2">
      <c r="A162" s="63">
        <f>Terminplan!A162</f>
        <v>46090</v>
      </c>
      <c r="B162" s="66">
        <f>TIMEVALUE(MID(Terminplan!B162,1,5))</f>
        <v>0.54166666666666663</v>
      </c>
      <c r="C162" s="67">
        <f t="shared" si="2"/>
        <v>46090</v>
      </c>
      <c r="D162" s="66">
        <f>TIMEVALUE(MID(Terminplan!B162,7,5))</f>
        <v>0.625</v>
      </c>
      <c r="E162" s="68" t="s">
        <v>118</v>
      </c>
      <c r="F162" s="68"/>
      <c r="G162" s="68" t="str">
        <f>Terminplan!C162&amp;" - "&amp;Terminplan!D162&amp;" - "&amp;Terminplan!E162&amp;"P"</f>
        <v>MUEGYM Physik - Feld - 5P</v>
      </c>
      <c r="H162" s="68" t="str">
        <f>Terminplan!F162</f>
        <v>Päd. Haus</v>
      </c>
    </row>
    <row r="163" spans="1:8" x14ac:dyDescent="0.2">
      <c r="A163" s="63">
        <f>Terminplan!A163</f>
        <v>46090</v>
      </c>
      <c r="B163" s="66">
        <f>TIMEVALUE(MID(Terminplan!B163,1,5))</f>
        <v>0.54166666666666663</v>
      </c>
      <c r="C163" s="67">
        <f t="shared" si="2"/>
        <v>46090</v>
      </c>
      <c r="D163" s="66">
        <f>TIMEVALUE(MID(Terminplan!B163,7,5))</f>
        <v>0.70833333333333337</v>
      </c>
      <c r="E163" s="68" t="s">
        <v>118</v>
      </c>
      <c r="F163" s="68"/>
      <c r="G163" s="68" t="str">
        <f>Terminplan!C163&amp;" - "&amp;Terminplan!D163&amp;" - "&amp;Terminplan!E163&amp;"P"</f>
        <v>M LIG - Barthel - 3P</v>
      </c>
      <c r="H163" s="68" t="str">
        <f>Terminplan!F163</f>
        <v>Päd. Haus</v>
      </c>
    </row>
    <row r="164" spans="1:8" x14ac:dyDescent="0.2">
      <c r="A164" s="63">
        <f>Terminplan!A164</f>
        <v>46090</v>
      </c>
      <c r="B164" s="66">
        <f>TIMEVALUE(MID(Terminplan!B164,1,5))</f>
        <v>0.54166666666666663</v>
      </c>
      <c r="C164" s="67">
        <f t="shared" si="2"/>
        <v>46090</v>
      </c>
      <c r="D164" s="66">
        <f>TIMEVALUE(MID(Terminplan!B164,7,5))</f>
        <v>0.70833333333333337</v>
      </c>
      <c r="E164" s="68" t="s">
        <v>118</v>
      </c>
      <c r="F164" s="68"/>
      <c r="G164" s="68" t="str">
        <f>Terminplan!C164&amp;" - "&amp;Terminplan!D164&amp;" - "&amp;Terminplan!E164&amp;"P"</f>
        <v>M LIG - Becker_A - 7P</v>
      </c>
      <c r="H164" s="68" t="str">
        <f>Terminplan!F164</f>
        <v>Päd. Haus</v>
      </c>
    </row>
    <row r="165" spans="1:8" x14ac:dyDescent="0.2">
      <c r="A165" s="63">
        <f>Terminplan!A165</f>
        <v>46090</v>
      </c>
      <c r="B165" s="66">
        <f>TIMEVALUE(MID(Terminplan!B165,1,5))</f>
        <v>0.54166666666666663</v>
      </c>
      <c r="C165" s="67">
        <f t="shared" si="2"/>
        <v>46090</v>
      </c>
      <c r="D165" s="66">
        <f>TIMEVALUE(MID(Terminplan!B165,7,5))</f>
        <v>0.70833333333333337</v>
      </c>
      <c r="E165" s="68" t="s">
        <v>118</v>
      </c>
      <c r="F165" s="68"/>
      <c r="G165" s="68" t="str">
        <f>Terminplan!C165&amp;" - "&amp;Terminplan!D165&amp;" - "&amp;Terminplan!E165&amp;"P"</f>
        <v>M LIG - Bissinger - 5P</v>
      </c>
      <c r="H165" s="68" t="str">
        <f>Terminplan!F165</f>
        <v>Päd. Haus</v>
      </c>
    </row>
    <row r="166" spans="1:8" x14ac:dyDescent="0.2">
      <c r="A166" s="63">
        <f>Terminplan!A166</f>
        <v>46090</v>
      </c>
      <c r="B166" s="66">
        <f>TIMEVALUE(MID(Terminplan!B166,1,5))</f>
        <v>0.54166666666666663</v>
      </c>
      <c r="C166" s="67">
        <f t="shared" si="2"/>
        <v>46090</v>
      </c>
      <c r="D166" s="66">
        <f>TIMEVALUE(MID(Terminplan!B166,7,5))</f>
        <v>0.70833333333333337</v>
      </c>
      <c r="E166" s="68" t="s">
        <v>118</v>
      </c>
      <c r="F166" s="68"/>
      <c r="G166" s="68" t="str">
        <f>Terminplan!C166&amp;" - "&amp;Terminplan!D166&amp;" - "&amp;Terminplan!E166&amp;"P"</f>
        <v>M LIG - Dörner - 3P</v>
      </c>
      <c r="H166" s="68" t="str">
        <f>Terminplan!F166</f>
        <v>Päd. Haus</v>
      </c>
    </row>
    <row r="167" spans="1:8" x14ac:dyDescent="0.2">
      <c r="A167" s="63">
        <f>Terminplan!A167</f>
        <v>46090</v>
      </c>
      <c r="B167" s="66">
        <f>TIMEVALUE(MID(Terminplan!B167,1,5))</f>
        <v>0.54166666666666663</v>
      </c>
      <c r="C167" s="67">
        <f t="shared" si="2"/>
        <v>46090</v>
      </c>
      <c r="D167" s="66">
        <f>TIMEVALUE(MID(Terminplan!B167,7,5))</f>
        <v>0.70833333333333337</v>
      </c>
      <c r="E167" s="68" t="s">
        <v>118</v>
      </c>
      <c r="F167" s="68"/>
      <c r="G167" s="68" t="str">
        <f>Terminplan!C167&amp;" - "&amp;Terminplan!D167&amp;" - "&amp;Terminplan!E167&amp;"P"</f>
        <v>M LIG - Föster - 8P</v>
      </c>
      <c r="H167" s="68" t="str">
        <f>Terminplan!F167</f>
        <v>Päd. Haus</v>
      </c>
    </row>
    <row r="168" spans="1:8" x14ac:dyDescent="0.2">
      <c r="A168" s="63">
        <f>Terminplan!A168</f>
        <v>46090</v>
      </c>
      <c r="B168" s="66">
        <f>TIMEVALUE(MID(Terminplan!B168,1,5))</f>
        <v>0.54166666666666663</v>
      </c>
      <c r="C168" s="67">
        <f t="shared" si="2"/>
        <v>46090</v>
      </c>
      <c r="D168" s="66">
        <f>TIMEVALUE(MID(Terminplan!B168,7,5))</f>
        <v>0.70833333333333337</v>
      </c>
      <c r="E168" s="68" t="s">
        <v>118</v>
      </c>
      <c r="F168" s="68"/>
      <c r="G168" s="68" t="str">
        <f>Terminplan!C168&amp;" - "&amp;Terminplan!D168&amp;" - "&amp;Terminplan!E168&amp;"P"</f>
        <v>M LIG - Gerlach - 11P</v>
      </c>
      <c r="H168" s="68" t="str">
        <f>Terminplan!F168</f>
        <v>Päd. Haus</v>
      </c>
    </row>
    <row r="169" spans="1:8" x14ac:dyDescent="0.2">
      <c r="A169" s="63">
        <f>Terminplan!A169</f>
        <v>46090</v>
      </c>
      <c r="B169" s="66">
        <f>TIMEVALUE(MID(Terminplan!B169,1,5))</f>
        <v>0.54166666666666663</v>
      </c>
      <c r="C169" s="67">
        <f t="shared" si="2"/>
        <v>46090</v>
      </c>
      <c r="D169" s="66">
        <f>TIMEVALUE(MID(Terminplan!B169,7,5))</f>
        <v>0.70833333333333337</v>
      </c>
      <c r="E169" s="68" t="s">
        <v>118</v>
      </c>
      <c r="F169" s="68"/>
      <c r="G169" s="68" t="str">
        <f>Terminplan!C169&amp;" - "&amp;Terminplan!D169&amp;" - "&amp;Terminplan!E169&amp;"P"</f>
        <v>M LIG - Rodert - 5P</v>
      </c>
      <c r="H169" s="68" t="str">
        <f>Terminplan!F169</f>
        <v>Päd. Haus</v>
      </c>
    </row>
    <row r="170" spans="1:8" x14ac:dyDescent="0.2">
      <c r="A170" s="63">
        <f>Terminplan!A170</f>
        <v>46090</v>
      </c>
      <c r="B170" s="66">
        <f>TIMEVALUE(MID(Terminplan!B170,1,5))</f>
        <v>0.54166666666666663</v>
      </c>
      <c r="C170" s="67">
        <f t="shared" si="2"/>
        <v>46090</v>
      </c>
      <c r="D170" s="66">
        <f>TIMEVALUE(MID(Terminplan!B170,7,5))</f>
        <v>0.70833333333333337</v>
      </c>
      <c r="E170" s="68" t="s">
        <v>118</v>
      </c>
      <c r="F170" s="68"/>
      <c r="G170" s="68" t="str">
        <f>Terminplan!C170&amp;" - "&amp;Terminplan!D170&amp;" - "&amp;Terminplan!E170&amp;"P"</f>
        <v>M LIG - Winkler - 9P</v>
      </c>
      <c r="H170" s="68" t="str">
        <f>Terminplan!F170</f>
        <v>Päd. Haus</v>
      </c>
    </row>
    <row r="171" spans="1:8" x14ac:dyDescent="0.2">
      <c r="A171" s="63">
        <f>Terminplan!A171</f>
        <v>46090</v>
      </c>
      <c r="B171" s="66">
        <f>TIMEVALUE(MID(Terminplan!B171,1,5))</f>
        <v>0.63541666666666663</v>
      </c>
      <c r="C171" s="67">
        <f t="shared" si="2"/>
        <v>46090</v>
      </c>
      <c r="D171" s="66">
        <f>TIMEVALUE(MID(Terminplan!B171,7,5))</f>
        <v>0.71875</v>
      </c>
      <c r="E171" s="68" t="s">
        <v>118</v>
      </c>
      <c r="F171" s="68"/>
      <c r="G171" s="68" t="str">
        <f>Terminplan!C171&amp;" - "&amp;Terminplan!D171&amp;" - "&amp;Terminplan!E171&amp;"P"</f>
        <v>MUEGYM Musik - Weidt - 2P</v>
      </c>
      <c r="H171" s="68" t="str">
        <f>Terminplan!F171</f>
        <v>Mosbacher Berg</v>
      </c>
    </row>
    <row r="172" spans="1:8" x14ac:dyDescent="0.2">
      <c r="A172" s="63">
        <f>Terminplan!A172</f>
        <v>46090</v>
      </c>
      <c r="B172" s="66">
        <f>TIMEVALUE(MID(Terminplan!B172,1,5))</f>
        <v>0.63541666666666663</v>
      </c>
      <c r="C172" s="67">
        <f t="shared" si="2"/>
        <v>46090</v>
      </c>
      <c r="D172" s="66">
        <f>TIMEVALUE(MID(Terminplan!B172,7,5))</f>
        <v>0.71875</v>
      </c>
      <c r="E172" s="68" t="s">
        <v>118</v>
      </c>
      <c r="F172" s="68"/>
      <c r="G172" s="68" t="str">
        <f>Terminplan!C172&amp;" - "&amp;Terminplan!D172&amp;" - "&amp;Terminplan!E172&amp;"P"</f>
        <v>MUEGYM PoWi - Müller-Schlaudt - 5P</v>
      </c>
      <c r="H172" s="68" t="str">
        <f>Terminplan!F172</f>
        <v>Päd. Haus</v>
      </c>
    </row>
    <row r="173" spans="1:8" x14ac:dyDescent="0.2">
      <c r="A173" s="63">
        <f>Terminplan!A173</f>
        <v>46090</v>
      </c>
      <c r="B173" s="66">
        <f>TIMEVALUE(MID(Terminplan!B173,1,5))</f>
        <v>0.63541666666666663</v>
      </c>
      <c r="C173" s="67">
        <f t="shared" si="2"/>
        <v>46090</v>
      </c>
      <c r="D173" s="66">
        <f>TIMEVALUE(MID(Terminplan!B173,7,5))</f>
        <v>0.71875</v>
      </c>
      <c r="E173" s="68" t="s">
        <v>118</v>
      </c>
      <c r="F173" s="68"/>
      <c r="G173" s="68" t="str">
        <f>Terminplan!C173&amp;" - "&amp;Terminplan!D173&amp;" - "&amp;Terminplan!E173&amp;"P"</f>
        <v>MUEGYM Spanisch - Gonzalez - 3P</v>
      </c>
      <c r="H173" s="68" t="str">
        <f>Terminplan!F173</f>
        <v>Päd. Haus</v>
      </c>
    </row>
    <row r="174" spans="1:8" x14ac:dyDescent="0.2">
      <c r="A174" s="63">
        <f>Terminplan!A174</f>
        <v>46093</v>
      </c>
      <c r="B174" s="66">
        <f>TIMEVALUE(MID(Terminplan!B174,1,5))</f>
        <v>0.54166666666666663</v>
      </c>
      <c r="C174" s="67">
        <f t="shared" si="2"/>
        <v>46093</v>
      </c>
      <c r="D174" s="66">
        <f>TIMEVALUE(MID(Terminplan!B174,7,5))</f>
        <v>0.625</v>
      </c>
      <c r="E174" s="68" t="s">
        <v>118</v>
      </c>
      <c r="F174" s="68"/>
      <c r="G174" s="68" t="str">
        <f>Terminplan!C174&amp;" - "&amp;Terminplan!D174&amp;" - "&amp;Terminplan!E174&amp;"P"</f>
        <v>MUEGYM Biologie - Föster - 5P</v>
      </c>
      <c r="H174" s="68" t="str">
        <f>Terminplan!F174</f>
        <v>Päd. Haus</v>
      </c>
    </row>
    <row r="175" spans="1:8" x14ac:dyDescent="0.2">
      <c r="A175" s="63">
        <f>Terminplan!A175</f>
        <v>46093</v>
      </c>
      <c r="B175" s="66">
        <f>TIMEVALUE(MID(Terminplan!B175,1,5))</f>
        <v>0.57291666666666663</v>
      </c>
      <c r="C175" s="67">
        <f t="shared" si="2"/>
        <v>46093</v>
      </c>
      <c r="D175" s="66">
        <f>TIMEVALUE(MID(Terminplan!B175,7,5))</f>
        <v>0.65625</v>
      </c>
      <c r="E175" s="68" t="s">
        <v>118</v>
      </c>
      <c r="F175" s="68"/>
      <c r="G175" s="68" t="str">
        <f>Terminplan!C175&amp;" - "&amp;Terminplan!D175&amp;" - "&amp;Terminplan!E175&amp;"P"</f>
        <v>MUEGYM ev. Religion - Gräf-Mallmann - 1P</v>
      </c>
      <c r="H175" s="68" t="str">
        <f>Terminplan!F175</f>
        <v>Päd. Haus</v>
      </c>
    </row>
    <row r="176" spans="1:8" x14ac:dyDescent="0.2">
      <c r="A176" s="63">
        <f>Terminplan!A176</f>
        <v>46093</v>
      </c>
      <c r="B176" s="66">
        <f>TIMEVALUE(MID(Terminplan!B176,1,5))</f>
        <v>0.57291666666666663</v>
      </c>
      <c r="C176" s="67">
        <f t="shared" si="2"/>
        <v>46093</v>
      </c>
      <c r="D176" s="66">
        <f>TIMEVALUE(MID(Terminplan!B176,7,5))</f>
        <v>0.65625</v>
      </c>
      <c r="E176" s="68" t="s">
        <v>118</v>
      </c>
      <c r="F176" s="68"/>
      <c r="G176" s="68" t="str">
        <f>Terminplan!C176&amp;" - "&amp;Terminplan!D176&amp;" - "&amp;Terminplan!E176&amp;"P"</f>
        <v>MUEGYM kath. Religion - Molzberger - 2P</v>
      </c>
      <c r="H176" s="68" t="str">
        <f>Terminplan!F176</f>
        <v>Päd. Haus</v>
      </c>
    </row>
    <row r="177" spans="1:8" x14ac:dyDescent="0.2">
      <c r="A177" s="63">
        <f>Terminplan!A177</f>
        <v>46093</v>
      </c>
      <c r="B177" s="66">
        <f>TIMEVALUE(MID(Terminplan!B177,1,5))</f>
        <v>0.57291666666666663</v>
      </c>
      <c r="C177" s="67">
        <f t="shared" si="2"/>
        <v>46093</v>
      </c>
      <c r="D177" s="66">
        <f>TIMEVALUE(MID(Terminplan!B177,7,5))</f>
        <v>0.71180555555555547</v>
      </c>
      <c r="E177" s="68" t="s">
        <v>118</v>
      </c>
      <c r="F177" s="68"/>
      <c r="G177" s="68" t="str">
        <f>Terminplan!C177&amp;" - "&amp;Terminplan!D177&amp;" - "&amp;Terminplan!E177&amp;"P"</f>
        <v>M Biologie I&amp;II - Rodert - 10P</v>
      </c>
      <c r="H177" s="68" t="str">
        <f>Terminplan!F177</f>
        <v>Max-Planck-Schule</v>
      </c>
    </row>
    <row r="178" spans="1:8" x14ac:dyDescent="0.2">
      <c r="A178" s="63">
        <f>Terminplan!A178</f>
        <v>46093</v>
      </c>
      <c r="B178" s="66">
        <f>TIMEVALUE(MID(Terminplan!B178,1,5))</f>
        <v>0.57291666666666663</v>
      </c>
      <c r="C178" s="67">
        <f t="shared" si="2"/>
        <v>46093</v>
      </c>
      <c r="D178" s="66">
        <f>TIMEVALUE(MID(Terminplan!B178,7,5))</f>
        <v>0.71180555555555547</v>
      </c>
      <c r="E178" s="68" t="s">
        <v>118</v>
      </c>
      <c r="F178" s="68"/>
      <c r="G178" s="68" t="str">
        <f>Terminplan!C178&amp;" - "&amp;Terminplan!D178&amp;" - "&amp;Terminplan!E178&amp;"P"</f>
        <v>M Geschichte I - Blöcher - 3P</v>
      </c>
      <c r="H178" s="68" t="str">
        <f>Terminplan!F178</f>
        <v>Päd. Haus</v>
      </c>
    </row>
    <row r="179" spans="1:8" x14ac:dyDescent="0.2">
      <c r="A179" s="63">
        <f>Terminplan!A179</f>
        <v>46093</v>
      </c>
      <c r="B179" s="66">
        <f>TIMEVALUE(MID(Terminplan!B179,1,5))</f>
        <v>0.57291666666666663</v>
      </c>
      <c r="C179" s="67">
        <f t="shared" si="2"/>
        <v>46093</v>
      </c>
      <c r="D179" s="66">
        <f>TIMEVALUE(MID(Terminplan!B179,7,5))</f>
        <v>0.71180555555555547</v>
      </c>
      <c r="E179" s="68" t="s">
        <v>118</v>
      </c>
      <c r="F179" s="68"/>
      <c r="G179" s="68" t="str">
        <f>Terminplan!C179&amp;" - "&amp;Terminplan!D179&amp;" - "&amp;Terminplan!E179&amp;"P"</f>
        <v>M Geschichte I  - Becker_A - 4P</v>
      </c>
      <c r="H179" s="68" t="str">
        <f>Terminplan!F179</f>
        <v>Päd. Haus</v>
      </c>
    </row>
    <row r="180" spans="1:8" x14ac:dyDescent="0.2">
      <c r="A180" s="63">
        <f>Terminplan!A180</f>
        <v>46093</v>
      </c>
      <c r="B180" s="66">
        <f>TIMEVALUE(MID(Terminplan!B180,1,5))</f>
        <v>0.57291666666666663</v>
      </c>
      <c r="C180" s="67">
        <f t="shared" si="2"/>
        <v>46093</v>
      </c>
      <c r="D180" s="66">
        <f>TIMEVALUE(MID(Terminplan!B180,7,5))</f>
        <v>0.71180555555555547</v>
      </c>
      <c r="E180" s="68" t="s">
        <v>118</v>
      </c>
      <c r="F180" s="68"/>
      <c r="G180" s="68" t="str">
        <f>Terminplan!C180&amp;" - "&amp;Terminplan!D180&amp;" - "&amp;Terminplan!E180&amp;"P"</f>
        <v>M Geschichte II - Demel - 9P</v>
      </c>
      <c r="H180" s="68" t="str">
        <f>Terminplan!F180</f>
        <v>Päd. Haus</v>
      </c>
    </row>
    <row r="181" spans="1:8" x14ac:dyDescent="0.2">
      <c r="A181" s="63">
        <f>Terminplan!A181</f>
        <v>46093</v>
      </c>
      <c r="B181" s="66">
        <f>TIMEVALUE(MID(Terminplan!B181,1,5))</f>
        <v>0.57291666666666663</v>
      </c>
      <c r="C181" s="67">
        <f t="shared" si="2"/>
        <v>46093</v>
      </c>
      <c r="D181" s="66">
        <f>TIMEVALUE(MID(Terminplan!B181,7,5))</f>
        <v>0.71180555555555547</v>
      </c>
      <c r="E181" s="68" t="s">
        <v>118</v>
      </c>
      <c r="F181" s="68"/>
      <c r="G181" s="68" t="str">
        <f>Terminplan!C181&amp;" - "&amp;Terminplan!D181&amp;" - "&amp;Terminplan!E181&amp;"P"</f>
        <v>M Informatik I&amp;II - Sözgen - 2P</v>
      </c>
      <c r="H181" s="68" t="str">
        <f>Terminplan!F181</f>
        <v>Offenbach</v>
      </c>
    </row>
    <row r="182" spans="1:8" x14ac:dyDescent="0.2">
      <c r="A182" s="63">
        <f>Terminplan!A182</f>
        <v>46093</v>
      </c>
      <c r="B182" s="66">
        <f>TIMEVALUE(MID(Terminplan!B182,1,5))</f>
        <v>0.57291666666666663</v>
      </c>
      <c r="C182" s="67">
        <f t="shared" si="2"/>
        <v>46093</v>
      </c>
      <c r="D182" s="66">
        <f>TIMEVALUE(MID(Terminplan!B182,7,5))</f>
        <v>0.71180555555555547</v>
      </c>
      <c r="E182" s="68" t="s">
        <v>118</v>
      </c>
      <c r="F182" s="68"/>
      <c r="G182" s="68" t="str">
        <f>Terminplan!C182&amp;" - "&amp;Terminplan!D182&amp;" - "&amp;Terminplan!E182&amp;"P"</f>
        <v>M Kunst I&amp;II - Barthel - 6P</v>
      </c>
      <c r="H182" s="68" t="str">
        <f>Terminplan!F182</f>
        <v>Päd. Haus</v>
      </c>
    </row>
    <row r="183" spans="1:8" x14ac:dyDescent="0.2">
      <c r="A183" s="63">
        <f>Terminplan!A183</f>
        <v>46093</v>
      </c>
      <c r="B183" s="66">
        <f>TIMEVALUE(MID(Terminplan!B183,1,5))</f>
        <v>0.57291666666666663</v>
      </c>
      <c r="C183" s="67">
        <f t="shared" si="2"/>
        <v>46093</v>
      </c>
      <c r="D183" s="66">
        <f>TIMEVALUE(MID(Terminplan!B183,7,5))</f>
        <v>0.71180555555555547</v>
      </c>
      <c r="E183" s="68" t="s">
        <v>118</v>
      </c>
      <c r="F183" s="68"/>
      <c r="G183" s="68" t="str">
        <f>Terminplan!C183&amp;" - "&amp;Terminplan!D183&amp;" - "&amp;Terminplan!E183&amp;"P"</f>
        <v>MUEGYM Sport - Maus - 8P</v>
      </c>
      <c r="H183" s="68" t="str">
        <f>Terminplan!F183</f>
        <v>Elly-Heuss-Schule</v>
      </c>
    </row>
    <row r="184" spans="1:8" x14ac:dyDescent="0.2">
      <c r="A184" s="63">
        <f>Terminplan!A184</f>
        <v>46097</v>
      </c>
      <c r="B184" s="66">
        <f>TIMEVALUE(MID(Terminplan!B184,1,5))</f>
        <v>0.33333333333333331</v>
      </c>
      <c r="C184" s="67">
        <f t="shared" si="2"/>
        <v>46097</v>
      </c>
      <c r="D184" s="66">
        <f>TIMEVALUE(MID(Terminplan!B184,7,5))</f>
        <v>0.5</v>
      </c>
      <c r="E184" s="68" t="s">
        <v>118</v>
      </c>
      <c r="F184" s="68"/>
      <c r="G184" s="68" t="str">
        <f>Terminplan!C184&amp;" - "&amp;Terminplan!D184&amp;" - "&amp;Terminplan!E184&amp;"P"</f>
        <v>VINN Bildungssprache Deutsch / Sprachsensibler Unterricht 1. HS - Bärenfänger/Blöcher/Dr. Nölle de Vries - 50P</v>
      </c>
      <c r="H184" s="68" t="str">
        <f>Terminplan!F184</f>
        <v>Päd. Haus</v>
      </c>
    </row>
    <row r="185" spans="1:8" x14ac:dyDescent="0.2">
      <c r="A185" s="63">
        <f>Terminplan!A185</f>
        <v>46097</v>
      </c>
      <c r="B185" s="66">
        <f>TIMEVALUE(MID(Terminplan!B185,1,5))</f>
        <v>0.33333333333333331</v>
      </c>
      <c r="C185" s="67">
        <f t="shared" si="2"/>
        <v>46097</v>
      </c>
      <c r="D185" s="66">
        <f>TIMEVALUE(MID(Terminplan!B185,7,5))</f>
        <v>0.58333333333333337</v>
      </c>
      <c r="E185" s="68" t="s">
        <v>118</v>
      </c>
      <c r="F185" s="68"/>
      <c r="G185" s="68" t="str">
        <f>Terminplan!C185&amp;" - "&amp;Terminplan!D185&amp;" - "&amp;Terminplan!E185&amp;"P"</f>
        <v>V INN - Anzer - P</v>
      </c>
      <c r="H185" s="68" t="str">
        <f>Terminplan!F185</f>
        <v>AvJ, HeLa, ISH</v>
      </c>
    </row>
    <row r="186" spans="1:8" x14ac:dyDescent="0.2">
      <c r="A186" s="63">
        <f>Terminplan!A186</f>
        <v>46097</v>
      </c>
      <c r="B186" s="66">
        <f>TIMEVALUE(MID(Terminplan!B186,1,5))</f>
        <v>0.33333333333333331</v>
      </c>
      <c r="C186" s="67">
        <f t="shared" si="2"/>
        <v>46097</v>
      </c>
      <c r="D186" s="66">
        <f>TIMEVALUE(MID(Terminplan!B186,7,5))</f>
        <v>0.58333333333333337</v>
      </c>
      <c r="E186" s="68" t="s">
        <v>118</v>
      </c>
      <c r="F186" s="68"/>
      <c r="G186" s="68" t="str">
        <f>Terminplan!C186&amp;" - "&amp;Terminplan!D186&amp;" - "&amp;Terminplan!E186&amp;"P"</f>
        <v>V INN - Müller-Schlaudt - P</v>
      </c>
      <c r="H186" s="68" t="str">
        <f>Terminplan!F186</f>
        <v>AvJ, HeLa, ISH</v>
      </c>
    </row>
    <row r="187" spans="1:8" x14ac:dyDescent="0.2">
      <c r="A187" s="63">
        <f>Terminplan!A187</f>
        <v>46097</v>
      </c>
      <c r="B187" s="66">
        <f>TIMEVALUE(MID(Terminplan!B187,1,5))</f>
        <v>0.33333333333333331</v>
      </c>
      <c r="C187" s="67">
        <f t="shared" si="2"/>
        <v>46097</v>
      </c>
      <c r="D187" s="66">
        <f>TIMEVALUE(MID(Terminplan!B187,7,5))</f>
        <v>0.58333333333333337</v>
      </c>
      <c r="E187" s="68" t="s">
        <v>118</v>
      </c>
      <c r="F187" s="68"/>
      <c r="G187" s="68" t="str">
        <f>Terminplan!C187&amp;" - "&amp;Terminplan!D187&amp;" - "&amp;Terminplan!E187&amp;"P"</f>
        <v>V INN - Weidt - P</v>
      </c>
      <c r="H187" s="68" t="str">
        <f>Terminplan!F187</f>
        <v>AvJ, HeLa, ISH</v>
      </c>
    </row>
    <row r="188" spans="1:8" x14ac:dyDescent="0.2">
      <c r="A188" s="63">
        <f>Terminplan!A188</f>
        <v>46097</v>
      </c>
      <c r="B188" s="66">
        <f>TIMEVALUE(MID(Terminplan!B188,1,5))</f>
        <v>0.41666666666666669</v>
      </c>
      <c r="C188" s="67">
        <f t="shared" si="2"/>
        <v>46097</v>
      </c>
      <c r="D188" s="66">
        <f>TIMEVALUE(MID(Terminplan!B188,7,5))</f>
        <v>0.5</v>
      </c>
      <c r="E188" s="68" t="s">
        <v>118</v>
      </c>
      <c r="F188" s="68"/>
      <c r="G188" s="68" t="str">
        <f>Terminplan!C188&amp;" - "&amp;Terminplan!D188&amp;" - "&amp;Terminplan!E188&amp;"P"</f>
        <v>MUEGYM Kunst - Barthel - 2P</v>
      </c>
      <c r="H188" s="68" t="str">
        <f>Terminplan!F188</f>
        <v>Päd. Haus</v>
      </c>
    </row>
    <row r="189" spans="1:8" x14ac:dyDescent="0.2">
      <c r="A189" s="63">
        <f>Terminplan!A189</f>
        <v>46097</v>
      </c>
      <c r="B189" s="66">
        <f>TIMEVALUE(MID(Terminplan!B189,1,5))</f>
        <v>0.41666666666666669</v>
      </c>
      <c r="C189" s="67">
        <f t="shared" si="2"/>
        <v>46097</v>
      </c>
      <c r="D189" s="66">
        <f>TIMEVALUE(MID(Terminplan!B189,7,5))</f>
        <v>0.5</v>
      </c>
      <c r="E189" s="68" t="s">
        <v>118</v>
      </c>
      <c r="F189" s="68"/>
      <c r="G189" s="68" t="str">
        <f>Terminplan!C189&amp;" - "&amp;Terminplan!D189&amp;" - "&amp;Terminplan!E189&amp;"P"</f>
        <v>MUEGYM Mathematik - Therre - 8P</v>
      </c>
      <c r="H189" s="68" t="str">
        <f>Terminplan!F189</f>
        <v>Päd. Haus</v>
      </c>
    </row>
    <row r="190" spans="1:8" x14ac:dyDescent="0.2">
      <c r="A190" s="63">
        <f>Terminplan!A190</f>
        <v>46097</v>
      </c>
      <c r="B190" s="66">
        <f>TIMEVALUE(MID(Terminplan!B190,1,5))</f>
        <v>0.54166666666666663</v>
      </c>
      <c r="C190" s="67">
        <f t="shared" si="2"/>
        <v>46097</v>
      </c>
      <c r="D190" s="66">
        <f>TIMEVALUE(MID(Terminplan!B190,7,5))</f>
        <v>0.625</v>
      </c>
      <c r="E190" s="68" t="s">
        <v>118</v>
      </c>
      <c r="F190" s="68"/>
      <c r="G190" s="68" t="str">
        <f>Terminplan!C190&amp;" - "&amp;Terminplan!D190&amp;" - "&amp;Terminplan!E190&amp;"P"</f>
        <v>MUEGYM Französisch - Dörner - 8P</v>
      </c>
      <c r="H190" s="68" t="str">
        <f>Terminplan!F190</f>
        <v>Päd. Haus</v>
      </c>
    </row>
    <row r="191" spans="1:8" x14ac:dyDescent="0.2">
      <c r="A191" s="63">
        <f>Terminplan!A191</f>
        <v>46097</v>
      </c>
      <c r="B191" s="66">
        <f>TIMEVALUE(MID(Terminplan!B191,1,5))</f>
        <v>0.54166666666666663</v>
      </c>
      <c r="C191" s="67">
        <f t="shared" si="2"/>
        <v>46097</v>
      </c>
      <c r="D191" s="66">
        <f>TIMEVALUE(MID(Terminplan!B191,7,5))</f>
        <v>0.70833333333333337</v>
      </c>
      <c r="E191" s="68" t="s">
        <v>118</v>
      </c>
      <c r="F191" s="68"/>
      <c r="G191" s="68" t="str">
        <f>Terminplan!C191&amp;" - "&amp;Terminplan!D191&amp;" - "&amp;Terminplan!E191&amp;"P"</f>
        <v>V EBB - Demel - 10P</v>
      </c>
      <c r="H191" s="68" t="str">
        <f>Terminplan!F191</f>
        <v>Päd. Haus</v>
      </c>
    </row>
    <row r="192" spans="1:8" x14ac:dyDescent="0.2">
      <c r="A192" s="63">
        <f>Terminplan!A192</f>
        <v>46097</v>
      </c>
      <c r="B192" s="66">
        <f>TIMEVALUE(MID(Terminplan!B192,1,5))</f>
        <v>0.54166666666666663</v>
      </c>
      <c r="C192" s="67">
        <f t="shared" si="2"/>
        <v>46097</v>
      </c>
      <c r="D192" s="66">
        <f>TIMEVALUE(MID(Terminplan!B192,7,5))</f>
        <v>0.70833333333333337</v>
      </c>
      <c r="E192" s="68" t="s">
        <v>118</v>
      </c>
      <c r="F192" s="68"/>
      <c r="G192" s="68" t="str">
        <f>Terminplan!C192&amp;" - "&amp;Terminplan!D192&amp;" - "&amp;Terminplan!E192&amp;"P"</f>
        <v>V EBB - Dr. Becher - 10P</v>
      </c>
      <c r="H192" s="68" t="str">
        <f>Terminplan!F192</f>
        <v>Päd. Haus</v>
      </c>
    </row>
    <row r="193" spans="1:8" x14ac:dyDescent="0.2">
      <c r="A193" s="63">
        <f>Terminplan!A193</f>
        <v>46097</v>
      </c>
      <c r="B193" s="66">
        <f>TIMEVALUE(MID(Terminplan!B193,1,5))</f>
        <v>0.54166666666666663</v>
      </c>
      <c r="C193" s="67">
        <f t="shared" si="2"/>
        <v>46097</v>
      </c>
      <c r="D193" s="66">
        <f>TIMEVALUE(MID(Terminplan!B193,7,5))</f>
        <v>0.70833333333333337</v>
      </c>
      <c r="E193" s="68" t="s">
        <v>118</v>
      </c>
      <c r="F193" s="68"/>
      <c r="G193" s="68" t="str">
        <f>Terminplan!C193&amp;" - "&amp;Terminplan!D193&amp;" - "&amp;Terminplan!E193&amp;"P"</f>
        <v>V EBB - Gonzalez - 10P</v>
      </c>
      <c r="H193" s="68" t="str">
        <f>Terminplan!F193</f>
        <v>Päd. Haus</v>
      </c>
    </row>
    <row r="194" spans="1:8" x14ac:dyDescent="0.2">
      <c r="A194" s="63">
        <f>Terminplan!A194</f>
        <v>46097</v>
      </c>
      <c r="B194" s="66">
        <f>TIMEVALUE(MID(Terminplan!B194,1,5))</f>
        <v>0.54166666666666663</v>
      </c>
      <c r="C194" s="67">
        <f t="shared" si="2"/>
        <v>46097</v>
      </c>
      <c r="D194" s="66">
        <f>TIMEVALUE(MID(Terminplan!B194,7,5))</f>
        <v>0.70833333333333337</v>
      </c>
      <c r="E194" s="68" t="s">
        <v>118</v>
      </c>
      <c r="F194" s="68"/>
      <c r="G194" s="68" t="str">
        <f>Terminplan!C194&amp;" - "&amp;Terminplan!D194&amp;" - "&amp;Terminplan!E194&amp;"P"</f>
        <v>V EBB - Stadtmüller - 10P</v>
      </c>
      <c r="H194" s="68" t="str">
        <f>Terminplan!F194</f>
        <v>Päd. Haus</v>
      </c>
    </row>
    <row r="195" spans="1:8" x14ac:dyDescent="0.2">
      <c r="A195" s="63">
        <f>Terminplan!A195</f>
        <v>46097</v>
      </c>
      <c r="B195" s="66">
        <f>TIMEVALUE(MID(Terminplan!B195,1,5))</f>
        <v>0.54166666666666663</v>
      </c>
      <c r="C195" s="67">
        <f t="shared" si="2"/>
        <v>46097</v>
      </c>
      <c r="D195" s="66">
        <f>TIMEVALUE(MID(Terminplan!B195,7,5))</f>
        <v>0.70833333333333337</v>
      </c>
      <c r="E195" s="68" t="s">
        <v>118</v>
      </c>
      <c r="F195" s="68"/>
      <c r="G195" s="68" t="str">
        <f>Terminplan!C195&amp;" - "&amp;Terminplan!D195&amp;" - "&amp;Terminplan!E195&amp;"P"</f>
        <v>V EBB - Therre - 11P</v>
      </c>
      <c r="H195" s="68" t="str">
        <f>Terminplan!F195</f>
        <v>Päd. Haus</v>
      </c>
    </row>
    <row r="196" spans="1:8" x14ac:dyDescent="0.2">
      <c r="A196" s="63">
        <f>Terminplan!A196</f>
        <v>46098</v>
      </c>
      <c r="B196" s="66">
        <f>TIMEVALUE(MID(Terminplan!B196,1,5))</f>
        <v>0.60416666666666663</v>
      </c>
      <c r="C196" s="67">
        <f t="shared" si="2"/>
        <v>46098</v>
      </c>
      <c r="D196" s="66">
        <f>TIMEVALUE(MID(Terminplan!B196,7,5))</f>
        <v>0.75</v>
      </c>
      <c r="E196" s="68" t="s">
        <v>118</v>
      </c>
      <c r="F196" s="68"/>
      <c r="G196" s="68" t="str">
        <f>Terminplan!C196&amp;" - "&amp;Terminplan!D196&amp;" - "&amp;Terminplan!E196&amp;"P"</f>
        <v>VV der Ausbildungskräfte - Nick/Springer - P</v>
      </c>
      <c r="H196" s="68" t="str">
        <f>Terminplan!F196</f>
        <v>Päd. Haus</v>
      </c>
    </row>
    <row r="197" spans="1:8" x14ac:dyDescent="0.2">
      <c r="A197" s="63">
        <f>Terminplan!A197</f>
        <v>46099</v>
      </c>
      <c r="B197" s="66">
        <f>TIMEVALUE(MID(Terminplan!B197,1,5))</f>
        <v>0.33333333333333331</v>
      </c>
      <c r="C197" s="67">
        <f t="shared" si="2"/>
        <v>46099</v>
      </c>
      <c r="D197" s="66">
        <f>TIMEVALUE(MID(Terminplan!B197,7,5))</f>
        <v>0.70833333333333337</v>
      </c>
      <c r="E197" s="68" t="s">
        <v>118</v>
      </c>
      <c r="F197" s="68"/>
      <c r="G197" s="68" t="str">
        <f>Terminplan!C197&amp;" - "&amp;Terminplan!D197&amp;" - "&amp;Terminplan!E197&amp;"P"</f>
        <v>Mentorinnen und Mentoren-Fortbildung - Bärenfänger/Dr. Nölle-de Vries - P</v>
      </c>
      <c r="H197" s="68" t="str">
        <f>Terminplan!F197</f>
        <v>Päd. Haus</v>
      </c>
    </row>
    <row r="198" spans="1:8" x14ac:dyDescent="0.2">
      <c r="A198" s="63">
        <f>Terminplan!A198</f>
        <v>46099</v>
      </c>
      <c r="B198" s="66">
        <f>TIMEVALUE(MID(Terminplan!B198,1,5))</f>
        <v>0.60416666666666663</v>
      </c>
      <c r="C198" s="67">
        <f t="shared" si="2"/>
        <v>46099</v>
      </c>
      <c r="D198" s="66">
        <f>TIMEVALUE(MID(Terminplan!B198,7,5))</f>
        <v>0.75</v>
      </c>
      <c r="E198" s="68" t="s">
        <v>118</v>
      </c>
      <c r="F198" s="68"/>
      <c r="G198" s="68" t="str">
        <f>Terminplan!C198&amp;" - "&amp;Terminplan!D198&amp;" - "&amp;Terminplan!E198&amp;"P"</f>
        <v>Gesprächsrunde mit den Schulleitern  - Nick/Springer - P</v>
      </c>
      <c r="H198" s="68" t="str">
        <f>Terminplan!F198</f>
        <v>Päd. Haus</v>
      </c>
    </row>
    <row r="199" spans="1:8" x14ac:dyDescent="0.2">
      <c r="A199" s="63">
        <f>Terminplan!A199</f>
        <v>46100</v>
      </c>
      <c r="B199" s="66">
        <f>TIMEVALUE(MID(Terminplan!B199,1,5))</f>
        <v>0.58333333333333337</v>
      </c>
      <c r="C199" s="67">
        <f t="shared" si="2"/>
        <v>46100</v>
      </c>
      <c r="D199" s="66">
        <f>TIMEVALUE(MID(Terminplan!B199,7,5))</f>
        <v>0.70833333333333337</v>
      </c>
      <c r="E199" s="68" t="s">
        <v>118</v>
      </c>
      <c r="F199" s="68"/>
      <c r="G199" s="68" t="str">
        <f>Terminplan!C199&amp;" - "&amp;Terminplan!D199&amp;" - "&amp;Terminplan!E199&amp;"P"</f>
        <v>V BRH - BRH-Verantwortliche - P</v>
      </c>
      <c r="H199" s="68" t="str">
        <f>Terminplan!F199</f>
        <v>Ausbildungsschulen</v>
      </c>
    </row>
    <row r="200" spans="1:8" x14ac:dyDescent="0.2">
      <c r="A200" s="63">
        <f>Terminplan!A200</f>
        <v>46104</v>
      </c>
      <c r="B200" s="66">
        <f>TIMEVALUE(MID(Terminplan!B200,1,5))</f>
        <v>0.33333333333333331</v>
      </c>
      <c r="C200" s="67">
        <f t="shared" si="2"/>
        <v>46104</v>
      </c>
      <c r="D200" s="66">
        <f>TIMEVALUE(MID(Terminplan!B200,7,5))</f>
        <v>0.41666666666666669</v>
      </c>
      <c r="E200" s="68" t="s">
        <v>118</v>
      </c>
      <c r="F200" s="68"/>
      <c r="G200" s="68" t="str">
        <f>Terminplan!C200&amp;" - "&amp;Terminplan!D200&amp;" - "&amp;Terminplan!E200&amp;"P"</f>
        <v>MUEGYM Englisch - Gerlach - 4P</v>
      </c>
      <c r="H200" s="68" t="str">
        <f>Terminplan!F200</f>
        <v>Päd. Haus</v>
      </c>
    </row>
    <row r="201" spans="1:8" x14ac:dyDescent="0.2">
      <c r="A201" s="63">
        <f>Terminplan!A201</f>
        <v>46104</v>
      </c>
      <c r="B201" s="66">
        <f>TIMEVALUE(MID(Terminplan!B201,1,5))</f>
        <v>0.33333333333333331</v>
      </c>
      <c r="C201" s="67">
        <f t="shared" si="2"/>
        <v>46104</v>
      </c>
      <c r="D201" s="66">
        <f>TIMEVALUE(MID(Terminplan!B201,7,5))</f>
        <v>0.5</v>
      </c>
      <c r="E201" s="68" t="s">
        <v>118</v>
      </c>
      <c r="F201" s="68"/>
      <c r="G201" s="68" t="str">
        <f>Terminplan!C201&amp;" - "&amp;Terminplan!D201&amp;" - "&amp;Terminplan!E201&amp;"P"</f>
        <v>M Deutsch II - Dr. Barth - 6P</v>
      </c>
      <c r="H201" s="68" t="str">
        <f>Terminplan!F201</f>
        <v>Päd. Haus</v>
      </c>
    </row>
    <row r="202" spans="1:8" x14ac:dyDescent="0.2">
      <c r="A202" s="63">
        <f>Terminplan!A202</f>
        <v>46104</v>
      </c>
      <c r="B202" s="66">
        <f>TIMEVALUE(MID(Terminplan!B202,1,5))</f>
        <v>0.33333333333333331</v>
      </c>
      <c r="C202" s="67">
        <f t="shared" si="2"/>
        <v>46104</v>
      </c>
      <c r="D202" s="66">
        <f>TIMEVALUE(MID(Terminplan!B202,7,5))</f>
        <v>0.5</v>
      </c>
      <c r="E202" s="68" t="s">
        <v>118</v>
      </c>
      <c r="F202" s="68"/>
      <c r="G202" s="68" t="str">
        <f>Terminplan!C202&amp;" - "&amp;Terminplan!D202&amp;" - "&amp;Terminplan!E202&amp;"P"</f>
        <v>M ev. Religion I&amp;II - Gräf-Mallmann - 3P</v>
      </c>
      <c r="H202" s="68" t="str">
        <f>Terminplan!F202</f>
        <v>Päd. Haus</v>
      </c>
    </row>
    <row r="203" spans="1:8" x14ac:dyDescent="0.2">
      <c r="A203" s="63">
        <f>Terminplan!A203</f>
        <v>46104</v>
      </c>
      <c r="B203" s="66">
        <f>TIMEVALUE(MID(Terminplan!B203,1,5))</f>
        <v>0.33333333333333331</v>
      </c>
      <c r="C203" s="67">
        <f t="shared" si="2"/>
        <v>46104</v>
      </c>
      <c r="D203" s="66">
        <f>TIMEVALUE(MID(Terminplan!B203,7,5))</f>
        <v>0.5</v>
      </c>
      <c r="E203" s="68" t="s">
        <v>118</v>
      </c>
      <c r="F203" s="68"/>
      <c r="G203" s="68" t="str">
        <f>Terminplan!C203&amp;" - "&amp;Terminplan!D203&amp;" - "&amp;Terminplan!E203&amp;"P"</f>
        <v>M Mathematik I - Becker_M - 9P</v>
      </c>
      <c r="H203" s="68" t="str">
        <f>Terminplan!F203</f>
        <v>Päd. Haus</v>
      </c>
    </row>
    <row r="204" spans="1:8" x14ac:dyDescent="0.2">
      <c r="A204" s="63">
        <f>Terminplan!A204</f>
        <v>46104</v>
      </c>
      <c r="B204" s="66">
        <f>TIMEVALUE(MID(Terminplan!B204,1,5))</f>
        <v>0.33333333333333331</v>
      </c>
      <c r="C204" s="67">
        <f t="shared" ref="C204:C267" si="3">A204</f>
        <v>46104</v>
      </c>
      <c r="D204" s="66">
        <f>TIMEVALUE(MID(Terminplan!B204,7,5))</f>
        <v>0.5</v>
      </c>
      <c r="E204" s="68" t="s">
        <v>118</v>
      </c>
      <c r="F204" s="68"/>
      <c r="G204" s="68" t="str">
        <f>Terminplan!C204&amp;" - "&amp;Terminplan!D204&amp;" - "&amp;Terminplan!E204&amp;"P"</f>
        <v>M Mathematik I - Therre - 5P</v>
      </c>
      <c r="H204" s="68" t="str">
        <f>Terminplan!F204</f>
        <v>Päd. Haus</v>
      </c>
    </row>
    <row r="205" spans="1:8" x14ac:dyDescent="0.2">
      <c r="A205" s="63">
        <f>Terminplan!A205</f>
        <v>46104</v>
      </c>
      <c r="B205" s="66">
        <f>TIMEVALUE(MID(Terminplan!B205,1,5))</f>
        <v>0.33333333333333331</v>
      </c>
      <c r="C205" s="67">
        <f t="shared" si="3"/>
        <v>46104</v>
      </c>
      <c r="D205" s="66">
        <f>TIMEVALUE(MID(Terminplan!B205,7,5))</f>
        <v>0.5</v>
      </c>
      <c r="E205" s="68" t="s">
        <v>118</v>
      </c>
      <c r="F205" s="68"/>
      <c r="G205" s="68" t="str">
        <f>Terminplan!C205&amp;" - "&amp;Terminplan!D205&amp;" - "&amp;Terminplan!E205&amp;"P"</f>
        <v>M Mathematik II - Dr. Nölle-de Vries - 7P</v>
      </c>
      <c r="H205" s="68" t="str">
        <f>Terminplan!F205</f>
        <v>Päd. Haus</v>
      </c>
    </row>
    <row r="206" spans="1:8" x14ac:dyDescent="0.2">
      <c r="A206" s="63">
        <f>Terminplan!A206</f>
        <v>46104</v>
      </c>
      <c r="B206" s="66">
        <f>TIMEVALUE(MID(Terminplan!B206,1,5))</f>
        <v>0.33333333333333331</v>
      </c>
      <c r="C206" s="67">
        <f t="shared" si="3"/>
        <v>46104</v>
      </c>
      <c r="D206" s="66">
        <f>TIMEVALUE(MID(Terminplan!B206,7,5))</f>
        <v>0.5</v>
      </c>
      <c r="E206" s="68" t="s">
        <v>118</v>
      </c>
      <c r="F206" s="68"/>
      <c r="G206" s="68" t="str">
        <f>Terminplan!C206&amp;" - "&amp;Terminplan!D206&amp;" - "&amp;Terminplan!E206&amp;"P"</f>
        <v>M PoWi I&amp;II - Müller-Schlaudt - 11P</v>
      </c>
      <c r="H206" s="68" t="str">
        <f>Terminplan!F206</f>
        <v>Päd. Haus</v>
      </c>
    </row>
    <row r="207" spans="1:8" x14ac:dyDescent="0.2">
      <c r="A207" s="63">
        <f>Terminplan!A207</f>
        <v>46104</v>
      </c>
      <c r="B207" s="66">
        <f>TIMEVALUE(MID(Terminplan!B207,1,5))</f>
        <v>0.33333333333333331</v>
      </c>
      <c r="C207" s="67">
        <f t="shared" si="3"/>
        <v>46104</v>
      </c>
      <c r="D207" s="66">
        <f>TIMEVALUE(MID(Terminplan!B207,7,5))</f>
        <v>0.5</v>
      </c>
      <c r="E207" s="68" t="s">
        <v>118</v>
      </c>
      <c r="F207" s="68"/>
      <c r="G207" s="68" t="str">
        <f>Terminplan!C207&amp;" - "&amp;Terminplan!D207&amp;" - "&amp;Terminplan!E207&amp;"P"</f>
        <v>Meldung zur Prüfung - Nick - P</v>
      </c>
      <c r="H207" s="68" t="str">
        <f>Terminplan!F207</f>
        <v>Päd. Haus</v>
      </c>
    </row>
    <row r="208" spans="1:8" x14ac:dyDescent="0.2">
      <c r="A208" s="63">
        <f>Terminplan!A208</f>
        <v>46104</v>
      </c>
      <c r="B208" s="66">
        <f>TIMEVALUE(MID(Terminplan!B208,1,5))</f>
        <v>0.54166666666666663</v>
      </c>
      <c r="C208" s="67">
        <f t="shared" si="3"/>
        <v>46104</v>
      </c>
      <c r="D208" s="66">
        <f>TIMEVALUE(MID(Terminplan!B208,7,5))</f>
        <v>0.70833333333333337</v>
      </c>
      <c r="E208" s="68" t="s">
        <v>118</v>
      </c>
      <c r="F208" s="68"/>
      <c r="G208" s="68" t="str">
        <f>Terminplan!C208&amp;" - "&amp;Terminplan!D208&amp;" - "&amp;Terminplan!E208&amp;"P"</f>
        <v>M Biologie I&amp;II - Rodert - 10P</v>
      </c>
      <c r="H208" s="68" t="str">
        <f>Terminplan!F208</f>
        <v>Max-Planck-Schule</v>
      </c>
    </row>
    <row r="209" spans="1:8" x14ac:dyDescent="0.2">
      <c r="A209" s="63">
        <f>Terminplan!A209</f>
        <v>46104</v>
      </c>
      <c r="B209" s="66">
        <f>TIMEVALUE(MID(Terminplan!B209,1,5))</f>
        <v>0.54166666666666663</v>
      </c>
      <c r="C209" s="67">
        <f t="shared" si="3"/>
        <v>46104</v>
      </c>
      <c r="D209" s="66">
        <f>TIMEVALUE(MID(Terminplan!B209,7,5))</f>
        <v>0.70833333333333337</v>
      </c>
      <c r="E209" s="68" t="s">
        <v>118</v>
      </c>
      <c r="F209" s="68"/>
      <c r="G209" s="68" t="str">
        <f>Terminplan!C209&amp;" - "&amp;Terminplan!D209&amp;" - "&amp;Terminplan!E209&amp;"P"</f>
        <v>M Geschichte I - Blöcher - 3P</v>
      </c>
      <c r="H209" s="68" t="str">
        <f>Terminplan!F209</f>
        <v>Päd. Haus</v>
      </c>
    </row>
    <row r="210" spans="1:8" x14ac:dyDescent="0.2">
      <c r="A210" s="63">
        <f>Terminplan!A210</f>
        <v>46104</v>
      </c>
      <c r="B210" s="66">
        <f>TIMEVALUE(MID(Terminplan!B210,1,5))</f>
        <v>0.54166666666666663</v>
      </c>
      <c r="C210" s="67">
        <f t="shared" si="3"/>
        <v>46104</v>
      </c>
      <c r="D210" s="66">
        <f>TIMEVALUE(MID(Terminplan!B210,7,5))</f>
        <v>0.70833333333333337</v>
      </c>
      <c r="E210" s="68" t="s">
        <v>118</v>
      </c>
      <c r="F210" s="68"/>
      <c r="G210" s="68" t="str">
        <f>Terminplan!C210&amp;" - "&amp;Terminplan!D210&amp;" - "&amp;Terminplan!E210&amp;"P"</f>
        <v>M Geschichte I  - Becker_A - 4P</v>
      </c>
      <c r="H210" s="68" t="str">
        <f>Terminplan!F210</f>
        <v>Päd. Haus</v>
      </c>
    </row>
    <row r="211" spans="1:8" x14ac:dyDescent="0.2">
      <c r="A211" s="63">
        <f>Terminplan!A211</f>
        <v>46104</v>
      </c>
      <c r="B211" s="66">
        <f>TIMEVALUE(MID(Terminplan!B211,1,5))</f>
        <v>0.54166666666666663</v>
      </c>
      <c r="C211" s="67">
        <f t="shared" si="3"/>
        <v>46104</v>
      </c>
      <c r="D211" s="66">
        <f>TIMEVALUE(MID(Terminplan!B211,7,5))</f>
        <v>0.70833333333333337</v>
      </c>
      <c r="E211" s="68" t="s">
        <v>118</v>
      </c>
      <c r="F211" s="68"/>
      <c r="G211" s="68" t="str">
        <f>Terminplan!C211&amp;" - "&amp;Terminplan!D211&amp;" - "&amp;Terminplan!E211&amp;"P"</f>
        <v>M Geschichte II - Demel - 9P</v>
      </c>
      <c r="H211" s="68" t="str">
        <f>Terminplan!F211</f>
        <v>Päd. Haus</v>
      </c>
    </row>
    <row r="212" spans="1:8" x14ac:dyDescent="0.2">
      <c r="A212" s="63">
        <f>Terminplan!A212</f>
        <v>46104</v>
      </c>
      <c r="B212" s="66">
        <f>TIMEVALUE(MID(Terminplan!B212,1,5))</f>
        <v>0.54166666666666663</v>
      </c>
      <c r="C212" s="67">
        <f t="shared" si="3"/>
        <v>46104</v>
      </c>
      <c r="D212" s="66">
        <f>TIMEVALUE(MID(Terminplan!B212,7,5))</f>
        <v>0.70833333333333337</v>
      </c>
      <c r="E212" s="68" t="s">
        <v>118</v>
      </c>
      <c r="F212" s="68"/>
      <c r="G212" s="68" t="str">
        <f>Terminplan!C212&amp;" - "&amp;Terminplan!D212&amp;" - "&amp;Terminplan!E212&amp;"P"</f>
        <v>M Informatik I&amp;II - Sözgen - 2P</v>
      </c>
      <c r="H212" s="68" t="str">
        <f>Terminplan!F212</f>
        <v>Offenbach</v>
      </c>
    </row>
    <row r="213" spans="1:8" x14ac:dyDescent="0.2">
      <c r="A213" s="63">
        <f>Terminplan!A213</f>
        <v>46104</v>
      </c>
      <c r="B213" s="66">
        <f>TIMEVALUE(MID(Terminplan!B213,1,5))</f>
        <v>0.54166666666666663</v>
      </c>
      <c r="C213" s="67">
        <f t="shared" si="3"/>
        <v>46104</v>
      </c>
      <c r="D213" s="66">
        <f>TIMEVALUE(MID(Terminplan!B213,7,5))</f>
        <v>0.70833333333333337</v>
      </c>
      <c r="E213" s="68" t="s">
        <v>118</v>
      </c>
      <c r="F213" s="68"/>
      <c r="G213" s="68" t="str">
        <f>Terminplan!C213&amp;" - "&amp;Terminplan!D213&amp;" - "&amp;Terminplan!E213&amp;"P"</f>
        <v>M Kunst I&amp;II - Barthel - 6P</v>
      </c>
      <c r="H213" s="68" t="str">
        <f>Terminplan!F213</f>
        <v>Päd. Haus</v>
      </c>
    </row>
    <row r="214" spans="1:8" x14ac:dyDescent="0.2">
      <c r="A214" s="63">
        <f>Terminplan!A214</f>
        <v>46104</v>
      </c>
      <c r="B214" s="66">
        <f>TIMEVALUE(MID(Terminplan!B214,1,5))</f>
        <v>0.57291666666666663</v>
      </c>
      <c r="C214" s="67">
        <f t="shared" si="3"/>
        <v>46104</v>
      </c>
      <c r="D214" s="66">
        <f>TIMEVALUE(MID(Terminplan!B214,7,5))</f>
        <v>0.71180555555555547</v>
      </c>
      <c r="E214" s="68" t="s">
        <v>118</v>
      </c>
      <c r="F214" s="68"/>
      <c r="G214" s="68" t="str">
        <f>Terminplan!C214&amp;" - "&amp;Terminplan!D214&amp;" - "&amp;Terminplan!E214&amp;"P"</f>
        <v>MUEGYM Sport - Maus - 8P</v>
      </c>
      <c r="H214" s="68" t="str">
        <f>Terminplan!F214</f>
        <v>Elly-Heuss-Schule</v>
      </c>
    </row>
    <row r="215" spans="1:8" x14ac:dyDescent="0.2">
      <c r="A215" s="63">
        <f>Terminplan!A215</f>
        <v>46105</v>
      </c>
      <c r="B215" s="66">
        <f>TIMEVALUE(MID(Terminplan!B215,1,5))</f>
        <v>0</v>
      </c>
      <c r="C215" s="67">
        <f t="shared" si="3"/>
        <v>46105</v>
      </c>
      <c r="D215" s="66">
        <f>TIMEVALUE(MID(Terminplan!B215,7,5))</f>
        <v>0.5</v>
      </c>
      <c r="E215" s="68" t="s">
        <v>118</v>
      </c>
      <c r="F215" s="68"/>
      <c r="G215" s="68" t="str">
        <f>Terminplan!C215&amp;" - "&amp;Terminplan!D215&amp;" - "&amp;Terminplan!E215&amp;"P"</f>
        <v>Gespräch mit den neuen LiV - Nick/Springer - P</v>
      </c>
      <c r="H215" s="68" t="str">
        <f>Terminplan!F215</f>
        <v>Päd. Haus</v>
      </c>
    </row>
    <row r="216" spans="1:8" x14ac:dyDescent="0.2">
      <c r="A216" s="63">
        <f>Terminplan!A216</f>
        <v>46105</v>
      </c>
      <c r="B216" s="66">
        <f>TIMEVALUE(MID(Terminplan!B216,1,5))</f>
        <v>0.625</v>
      </c>
      <c r="C216" s="67">
        <f t="shared" si="3"/>
        <v>46105</v>
      </c>
      <c r="D216" s="66">
        <f>TIMEVALUE(MID(Terminplan!B216,7,5))</f>
        <v>0.75</v>
      </c>
      <c r="E216" s="68" t="s">
        <v>118</v>
      </c>
      <c r="F216" s="68"/>
      <c r="G216" s="68" t="str">
        <f>Terminplan!C216&amp;" - "&amp;Terminplan!D216&amp;" - "&amp;Terminplan!E216&amp;"P"</f>
        <v>Seminarratssitzung - Nick - P</v>
      </c>
      <c r="H216" s="68" t="str">
        <f>Terminplan!F216</f>
        <v>Päd. Haus</v>
      </c>
    </row>
    <row r="217" spans="1:8" x14ac:dyDescent="0.2">
      <c r="A217" s="63">
        <f>Terminplan!A217</f>
        <v>46107</v>
      </c>
      <c r="B217" s="66">
        <f>TIMEVALUE(MID(Terminplan!B217,1,5))</f>
        <v>0.57291666666666663</v>
      </c>
      <c r="C217" s="67">
        <f t="shared" si="3"/>
        <v>46107</v>
      </c>
      <c r="D217" s="66">
        <f>TIMEVALUE(MID(Terminplan!B217,7,5))</f>
        <v>0.71180555555555547</v>
      </c>
      <c r="E217" s="68" t="s">
        <v>118</v>
      </c>
      <c r="F217" s="68"/>
      <c r="G217" s="68" t="str">
        <f>Terminplan!C217&amp;" - "&amp;Terminplan!D217&amp;" - "&amp;Terminplan!E217&amp;"P"</f>
        <v>M Englisch I&amp;II - Bissinger - 7P</v>
      </c>
      <c r="H217" s="68" t="str">
        <f>Terminplan!F217</f>
        <v>Päd. Haus</v>
      </c>
    </row>
    <row r="218" spans="1:8" x14ac:dyDescent="0.2">
      <c r="A218" s="63">
        <f>Terminplan!A218</f>
        <v>46107</v>
      </c>
      <c r="B218" s="66">
        <f>TIMEVALUE(MID(Terminplan!B218,1,5))</f>
        <v>0.57291666666666663</v>
      </c>
      <c r="C218" s="67">
        <f t="shared" si="3"/>
        <v>46107</v>
      </c>
      <c r="D218" s="66">
        <f>TIMEVALUE(MID(Terminplan!B218,7,5))</f>
        <v>0.71180555555555547</v>
      </c>
      <c r="E218" s="68" t="s">
        <v>118</v>
      </c>
      <c r="F218" s="68"/>
      <c r="G218" s="68" t="str">
        <f>Terminplan!C218&amp;" - "&amp;Terminplan!D218&amp;" - "&amp;Terminplan!E218&amp;"P"</f>
        <v>M Englisch I&amp;II - te Molder - 8P</v>
      </c>
      <c r="H218" s="68" t="str">
        <f>Terminplan!F218</f>
        <v>Päd. Haus</v>
      </c>
    </row>
    <row r="219" spans="1:8" x14ac:dyDescent="0.2">
      <c r="A219" s="63">
        <f>Terminplan!A219</f>
        <v>46107</v>
      </c>
      <c r="B219" s="66">
        <f>TIMEVALUE(MID(Terminplan!B219,1,5))</f>
        <v>0.57291666666666663</v>
      </c>
      <c r="C219" s="67">
        <f t="shared" si="3"/>
        <v>46107</v>
      </c>
      <c r="D219" s="66">
        <f>TIMEVALUE(MID(Terminplan!B219,7,5))</f>
        <v>0.71180555555555547</v>
      </c>
      <c r="E219" s="68" t="s">
        <v>118</v>
      </c>
      <c r="F219" s="68"/>
      <c r="G219" s="68" t="str">
        <f>Terminplan!C219&amp;" - "&amp;Terminplan!D219&amp;" - "&amp;Terminplan!E219&amp;"P"</f>
        <v>M Sport I - Maus - 8P</v>
      </c>
      <c r="H219" s="68" t="str">
        <f>Terminplan!F219</f>
        <v>Elly-Heuss-Schule</v>
      </c>
    </row>
    <row r="220" spans="1:8" x14ac:dyDescent="0.2">
      <c r="A220" s="63">
        <f>Terminplan!A220</f>
        <v>46107</v>
      </c>
      <c r="B220" s="66">
        <f>TIMEVALUE(MID(Terminplan!B220,1,5))</f>
        <v>0.57291666666666663</v>
      </c>
      <c r="C220" s="67">
        <f t="shared" si="3"/>
        <v>46107</v>
      </c>
      <c r="D220" s="66">
        <f>TIMEVALUE(MID(Terminplan!B220,7,5))</f>
        <v>0.71180555555555547</v>
      </c>
      <c r="E220" s="68" t="s">
        <v>118</v>
      </c>
      <c r="F220" s="68"/>
      <c r="G220" s="68" t="str">
        <f>Terminplan!C220&amp;" - "&amp;Terminplan!D220&amp;" - "&amp;Terminplan!E220&amp;"P"</f>
        <v>M Sport II - Quint - 9P</v>
      </c>
      <c r="H220" s="68" t="str">
        <f>Terminplan!F220</f>
        <v>Martin-Niemöller-Schule</v>
      </c>
    </row>
    <row r="221" spans="1:8" x14ac:dyDescent="0.2">
      <c r="A221" s="63">
        <f>Terminplan!A221</f>
        <v>46125</v>
      </c>
      <c r="B221" s="66">
        <f>TIMEVALUE(MID(Terminplan!B221,1,5))</f>
        <v>0.33333333333333331</v>
      </c>
      <c r="C221" s="67">
        <f t="shared" si="3"/>
        <v>46125</v>
      </c>
      <c r="D221" s="66">
        <f>TIMEVALUE(MID(Terminplan!B221,7,5))</f>
        <v>0.5</v>
      </c>
      <c r="E221" s="68" t="s">
        <v>118</v>
      </c>
      <c r="F221" s="68"/>
      <c r="G221" s="68" t="str">
        <f>Terminplan!C221&amp;" - "&amp;Terminplan!D221&amp;" - "&amp;Terminplan!E221&amp;"P"</f>
        <v>M Französisch I&amp;II - Dörner - 8P</v>
      </c>
      <c r="H221" s="68" t="str">
        <f>Terminplan!F221</f>
        <v>Päd. Haus</v>
      </c>
    </row>
    <row r="222" spans="1:8" x14ac:dyDescent="0.2">
      <c r="A222" s="63">
        <f>Terminplan!A222</f>
        <v>46125</v>
      </c>
      <c r="B222" s="66">
        <f>TIMEVALUE(MID(Terminplan!B222,1,5))</f>
        <v>0.33333333333333331</v>
      </c>
      <c r="C222" s="67">
        <f t="shared" si="3"/>
        <v>46125</v>
      </c>
      <c r="D222" s="66">
        <f>TIMEVALUE(MID(Terminplan!B222,7,5))</f>
        <v>0.5</v>
      </c>
      <c r="E222" s="68" t="s">
        <v>118</v>
      </c>
      <c r="F222" s="68"/>
      <c r="G222" s="68" t="str">
        <f>Terminplan!C222&amp;" - "&amp;Terminplan!D222&amp;" - "&amp;Terminplan!E222&amp;"P"</f>
        <v>M Geographie I - Stadtmüller - 7P</v>
      </c>
      <c r="H222" s="68" t="str">
        <f>Terminplan!F222</f>
        <v>Päd. Haus</v>
      </c>
    </row>
    <row r="223" spans="1:8" x14ac:dyDescent="0.2">
      <c r="A223" s="63">
        <f>Terminplan!A223</f>
        <v>46125</v>
      </c>
      <c r="B223" s="66">
        <f>TIMEVALUE(MID(Terminplan!B223,1,5))</f>
        <v>0.33333333333333331</v>
      </c>
      <c r="C223" s="67">
        <f t="shared" si="3"/>
        <v>46125</v>
      </c>
      <c r="D223" s="66">
        <f>TIMEVALUE(MID(Terminplan!B223,7,5))</f>
        <v>0.5</v>
      </c>
      <c r="E223" s="68" t="s">
        <v>118</v>
      </c>
      <c r="F223" s="68"/>
      <c r="G223" s="68" t="str">
        <f>Terminplan!C223&amp;" - "&amp;Terminplan!D223&amp;" - "&amp;Terminplan!E223&amp;"P"</f>
        <v>M Geographie II - Winkler - 4P</v>
      </c>
      <c r="H223" s="68" t="str">
        <f>Terminplan!F223</f>
        <v>Päd. Haus</v>
      </c>
    </row>
    <row r="224" spans="1:8" x14ac:dyDescent="0.2">
      <c r="A224" s="63">
        <f>Terminplan!A224</f>
        <v>46125</v>
      </c>
      <c r="B224" s="66">
        <f>TIMEVALUE(MID(Terminplan!B224,1,5))</f>
        <v>0.33333333333333331</v>
      </c>
      <c r="C224" s="67">
        <f t="shared" si="3"/>
        <v>46125</v>
      </c>
      <c r="D224" s="66">
        <f>TIMEVALUE(MID(Terminplan!B224,7,5))</f>
        <v>0.5</v>
      </c>
      <c r="E224" s="68" t="s">
        <v>118</v>
      </c>
      <c r="F224" s="68"/>
      <c r="G224" s="68" t="str">
        <f>Terminplan!C224&amp;" - "&amp;Terminplan!D224&amp;" - "&amp;Terminplan!E224&amp;"P"</f>
        <v>M kath. Religion I&amp;II - Molzberger - 6P</v>
      </c>
      <c r="H224" s="68" t="str">
        <f>Terminplan!F224</f>
        <v>Päd. Haus</v>
      </c>
    </row>
    <row r="225" spans="1:8" x14ac:dyDescent="0.2">
      <c r="A225" s="63">
        <f>Terminplan!A225</f>
        <v>46125</v>
      </c>
      <c r="B225" s="66">
        <f>TIMEVALUE(MID(Terminplan!B225,1,5))</f>
        <v>0.33333333333333331</v>
      </c>
      <c r="C225" s="67">
        <f t="shared" si="3"/>
        <v>46125</v>
      </c>
      <c r="D225" s="66">
        <f>TIMEVALUE(MID(Terminplan!B225,7,5))</f>
        <v>0.5</v>
      </c>
      <c r="E225" s="68" t="s">
        <v>118</v>
      </c>
      <c r="F225" s="68"/>
      <c r="G225" s="68" t="str">
        <f>Terminplan!C225&amp;" - "&amp;Terminplan!D225&amp;" - "&amp;Terminplan!E225&amp;"P"</f>
        <v>M Latein I&amp;II - Inderfurth - 7P</v>
      </c>
      <c r="H225" s="68" t="str">
        <f>Terminplan!F225</f>
        <v>Päd. Haus</v>
      </c>
    </row>
    <row r="226" spans="1:8" x14ac:dyDescent="0.2">
      <c r="A226" s="63">
        <f>Terminplan!A226</f>
        <v>46125</v>
      </c>
      <c r="B226" s="66">
        <f>TIMEVALUE(MID(Terminplan!B226,1,5))</f>
        <v>0.33333333333333331</v>
      </c>
      <c r="C226" s="67">
        <f t="shared" si="3"/>
        <v>46125</v>
      </c>
      <c r="D226" s="66">
        <f>TIMEVALUE(MID(Terminplan!B226,7,5))</f>
        <v>0.5</v>
      </c>
      <c r="E226" s="68" t="s">
        <v>118</v>
      </c>
      <c r="F226" s="68"/>
      <c r="G226" s="68" t="str">
        <f>Terminplan!C226&amp;" - "&amp;Terminplan!D226&amp;" - "&amp;Terminplan!E226&amp;"P"</f>
        <v>M PhEt I - Kaiser - 3P</v>
      </c>
      <c r="H226" s="68" t="str">
        <f>Terminplan!F226</f>
        <v>Päd. Haus</v>
      </c>
    </row>
    <row r="227" spans="1:8" x14ac:dyDescent="0.2">
      <c r="A227" s="63">
        <f>Terminplan!A227</f>
        <v>46125</v>
      </c>
      <c r="B227" s="66">
        <f>TIMEVALUE(MID(Terminplan!B227,1,5))</f>
        <v>0.33333333333333331</v>
      </c>
      <c r="C227" s="67">
        <f t="shared" si="3"/>
        <v>46125</v>
      </c>
      <c r="D227" s="66">
        <f>TIMEVALUE(MID(Terminplan!B227,7,5))</f>
        <v>0.5</v>
      </c>
      <c r="E227" s="68" t="s">
        <v>118</v>
      </c>
      <c r="F227" s="68"/>
      <c r="G227" s="68" t="str">
        <f>Terminplan!C227&amp;" - "&amp;Terminplan!D227&amp;" - "&amp;Terminplan!E227&amp;"P"</f>
        <v>M PhEt II - Dr. Becher - 5P</v>
      </c>
      <c r="H227" s="68" t="str">
        <f>Terminplan!F227</f>
        <v>Päd. Haus</v>
      </c>
    </row>
    <row r="228" spans="1:8" x14ac:dyDescent="0.2">
      <c r="A228" s="63">
        <f>Terminplan!A228</f>
        <v>46125</v>
      </c>
      <c r="B228" s="66">
        <f>TIMEVALUE(MID(Terminplan!B228,1,5))</f>
        <v>0.33333333333333331</v>
      </c>
      <c r="C228" s="67">
        <f t="shared" si="3"/>
        <v>46125</v>
      </c>
      <c r="D228" s="66">
        <f>TIMEVALUE(MID(Terminplan!B228,7,5))</f>
        <v>0.5</v>
      </c>
      <c r="E228" s="68" t="s">
        <v>118</v>
      </c>
      <c r="F228" s="68"/>
      <c r="G228" s="68" t="str">
        <f>Terminplan!C228&amp;" - "&amp;Terminplan!D228&amp;" - "&amp;Terminplan!E228&amp;"P"</f>
        <v>M Spanisch I&amp;II - Gonzalez - 5P</v>
      </c>
      <c r="H228" s="68" t="str">
        <f>Terminplan!F228</f>
        <v>Päd. Haus</v>
      </c>
    </row>
    <row r="229" spans="1:8" x14ac:dyDescent="0.2">
      <c r="A229" s="63">
        <f>Terminplan!A229</f>
        <v>46125</v>
      </c>
      <c r="B229" s="66">
        <f>TIMEVALUE(MID(Terminplan!B229,1,5))</f>
        <v>0.54166666666666663</v>
      </c>
      <c r="C229" s="67">
        <f t="shared" si="3"/>
        <v>46125</v>
      </c>
      <c r="D229" s="66">
        <f>TIMEVALUE(MID(Terminplan!B229,7,5))</f>
        <v>0.70833333333333337</v>
      </c>
      <c r="E229" s="68" t="s">
        <v>118</v>
      </c>
      <c r="F229" s="68"/>
      <c r="G229" s="68" t="str">
        <f>Terminplan!C229&amp;" - "&amp;Terminplan!D229&amp;" - "&amp;Terminplan!E229&amp;"P"</f>
        <v>M Chemie I - Gräf-Mallmann - 7P</v>
      </c>
      <c r="H229" s="68" t="str">
        <f>Terminplan!F229</f>
        <v>Päd. Haus</v>
      </c>
    </row>
    <row r="230" spans="1:8" x14ac:dyDescent="0.2">
      <c r="A230" s="63">
        <f>Terminplan!A230</f>
        <v>46125</v>
      </c>
      <c r="B230" s="66">
        <f>TIMEVALUE(MID(Terminplan!B230,1,5))</f>
        <v>0.54166666666666663</v>
      </c>
      <c r="C230" s="67">
        <f t="shared" si="3"/>
        <v>46125</v>
      </c>
      <c r="D230" s="66">
        <f>TIMEVALUE(MID(Terminplan!B230,7,5))</f>
        <v>0.70833333333333337</v>
      </c>
      <c r="E230" s="68" t="s">
        <v>118</v>
      </c>
      <c r="F230" s="68"/>
      <c r="G230" s="68" t="str">
        <f>Terminplan!C230&amp;" - "&amp;Terminplan!D230&amp;" - "&amp;Terminplan!E230&amp;"P"</f>
        <v>M Chemie II - Rodert - 1P</v>
      </c>
      <c r="H230" s="68" t="str">
        <f>Terminplan!F230</f>
        <v>Max-Planck-Schule</v>
      </c>
    </row>
    <row r="231" spans="1:8" x14ac:dyDescent="0.2">
      <c r="A231" s="63">
        <f>Terminplan!A231</f>
        <v>46125</v>
      </c>
      <c r="B231" s="66">
        <f>TIMEVALUE(MID(Terminplan!B231,1,5))</f>
        <v>0.54166666666666663</v>
      </c>
      <c r="C231" s="67">
        <f t="shared" si="3"/>
        <v>46125</v>
      </c>
      <c r="D231" s="66">
        <f>TIMEVALUE(MID(Terminplan!B231,7,5))</f>
        <v>0.70833333333333337</v>
      </c>
      <c r="E231" s="68" t="s">
        <v>118</v>
      </c>
      <c r="F231" s="68"/>
      <c r="G231" s="68" t="str">
        <f>Terminplan!C231&amp;" - "&amp;Terminplan!D231&amp;" - "&amp;Terminplan!E231&amp;"P"</f>
        <v>M Deutsch I - Bärenfänger - 9P</v>
      </c>
      <c r="H231" s="68" t="str">
        <f>Terminplan!F231</f>
        <v>Päd. Haus</v>
      </c>
    </row>
    <row r="232" spans="1:8" x14ac:dyDescent="0.2">
      <c r="A232" s="63">
        <f>Terminplan!A232</f>
        <v>46125</v>
      </c>
      <c r="B232" s="66">
        <f>TIMEVALUE(MID(Terminplan!B232,1,5))</f>
        <v>0.54166666666666663</v>
      </c>
      <c r="C232" s="67">
        <f t="shared" si="3"/>
        <v>46125</v>
      </c>
      <c r="D232" s="66">
        <f>TIMEVALUE(MID(Terminplan!B232,7,5))</f>
        <v>0.70833333333333337</v>
      </c>
      <c r="E232" s="68" t="s">
        <v>118</v>
      </c>
      <c r="F232" s="68"/>
      <c r="G232" s="68" t="str">
        <f>Terminplan!C232&amp;" - "&amp;Terminplan!D232&amp;" - "&amp;Terminplan!E232&amp;"P"</f>
        <v>M Deutsch I&amp;II  - Wen - 12P</v>
      </c>
      <c r="H232" s="68" t="str">
        <f>Terminplan!F232</f>
        <v>Päd. Haus</v>
      </c>
    </row>
    <row r="233" spans="1:8" x14ac:dyDescent="0.2">
      <c r="A233" s="63">
        <f>Terminplan!A233</f>
        <v>46125</v>
      </c>
      <c r="B233" s="66">
        <f>TIMEVALUE(MID(Terminplan!B233,1,5))</f>
        <v>0.54166666666666663</v>
      </c>
      <c r="C233" s="67">
        <f t="shared" si="3"/>
        <v>46125</v>
      </c>
      <c r="D233" s="66">
        <f>TIMEVALUE(MID(Terminplan!B233,7,5))</f>
        <v>0.70833333333333337</v>
      </c>
      <c r="E233" s="68" t="s">
        <v>118</v>
      </c>
      <c r="F233" s="68"/>
      <c r="G233" s="68" t="str">
        <f>Terminplan!C233&amp;" - "&amp;Terminplan!D233&amp;" - "&amp;Terminplan!E233&amp;"P"</f>
        <v>M Musik I&amp;II - Weidt - 5P</v>
      </c>
      <c r="H233" s="68" t="str">
        <f>Terminplan!F233</f>
        <v>Mosbacher Berg</v>
      </c>
    </row>
    <row r="234" spans="1:8" x14ac:dyDescent="0.2">
      <c r="A234" s="63">
        <f>Terminplan!A234</f>
        <v>46125</v>
      </c>
      <c r="B234" s="66">
        <f>TIMEVALUE(MID(Terminplan!B234,1,5))</f>
        <v>0.54166666666666663</v>
      </c>
      <c r="C234" s="67">
        <f t="shared" si="3"/>
        <v>46125</v>
      </c>
      <c r="D234" s="66">
        <f>TIMEVALUE(MID(Terminplan!B234,7,5))</f>
        <v>0.70833333333333337</v>
      </c>
      <c r="E234" s="68" t="s">
        <v>118</v>
      </c>
      <c r="F234" s="68"/>
      <c r="G234" s="68" t="str">
        <f>Terminplan!C234&amp;" - "&amp;Terminplan!D234&amp;" - "&amp;Terminplan!E234&amp;"P"</f>
        <v>M Physik I&amp;II - Feld - 2P</v>
      </c>
      <c r="H234" s="68" t="str">
        <f>Terminplan!F234</f>
        <v>Pestalozzischule</v>
      </c>
    </row>
    <row r="235" spans="1:8" x14ac:dyDescent="0.2">
      <c r="A235" s="63">
        <f>Terminplan!A235</f>
        <v>46125</v>
      </c>
      <c r="B235" s="66">
        <f>TIMEVALUE(MID(Terminplan!B235,1,5))</f>
        <v>0.54166666666666663</v>
      </c>
      <c r="C235" s="67">
        <f t="shared" si="3"/>
        <v>46125</v>
      </c>
      <c r="D235" s="66">
        <f>TIMEVALUE(MID(Terminplan!B235,7,5))</f>
        <v>0.70833333333333337</v>
      </c>
      <c r="E235" s="68" t="s">
        <v>118</v>
      </c>
      <c r="F235" s="68"/>
      <c r="G235" s="68" t="str">
        <f>Terminplan!C235&amp;" - "&amp;Terminplan!D235&amp;" - "&amp;Terminplan!E235&amp;"P"</f>
        <v>M Russisch I&amp;II  - Höhbusch - 1P</v>
      </c>
      <c r="H235" s="68" t="str">
        <f>Terminplan!F235</f>
        <v>Marburg</v>
      </c>
    </row>
    <row r="236" spans="1:8" x14ac:dyDescent="0.2">
      <c r="A236" s="63">
        <f>Terminplan!A236</f>
        <v>46127</v>
      </c>
      <c r="B236" s="66">
        <f>TIMEVALUE(MID(Terminplan!B236,1,5))</f>
        <v>0.625</v>
      </c>
      <c r="C236" s="67">
        <f t="shared" si="3"/>
        <v>46127</v>
      </c>
      <c r="D236" s="66">
        <f>TIMEVALUE(MID(Terminplan!B236,7,5))</f>
        <v>0.75</v>
      </c>
      <c r="E236" s="68" t="s">
        <v>118</v>
      </c>
      <c r="F236" s="68"/>
      <c r="G236" s="68" t="str">
        <f>Terminplan!C236&amp;" - "&amp;Terminplan!D236&amp;" - "&amp;Terminplan!E236&amp;"P"</f>
        <v>Museumspäd. Exkursion  (für Ausbildungskräfte) - Personalrat - P</v>
      </c>
      <c r="H236" s="68">
        <f>Terminplan!F236</f>
        <v>0</v>
      </c>
    </row>
    <row r="237" spans="1:8" x14ac:dyDescent="0.2">
      <c r="A237" s="63">
        <f>Terminplan!A237</f>
        <v>46128</v>
      </c>
      <c r="B237" s="66">
        <f>TIMEVALUE(MID(Terminplan!B237,1,5))</f>
        <v>0.57291666666666663</v>
      </c>
      <c r="C237" s="67">
        <f t="shared" si="3"/>
        <v>46128</v>
      </c>
      <c r="D237" s="66">
        <f>TIMEVALUE(MID(Terminplan!B237,7,5))</f>
        <v>0.73958333333333337</v>
      </c>
      <c r="E237" s="68" t="s">
        <v>118</v>
      </c>
      <c r="F237" s="68"/>
      <c r="G237" s="68" t="str">
        <f>Terminplan!C237&amp;" - "&amp;Terminplan!D237&amp;" - "&amp;Terminplan!E237&amp;"P"</f>
        <v>M DFB - Dr. Becher - 5P</v>
      </c>
      <c r="H237" s="68" t="str">
        <f>Terminplan!F237</f>
        <v>Päd. Haus</v>
      </c>
    </row>
    <row r="238" spans="1:8" x14ac:dyDescent="0.2">
      <c r="A238" s="63">
        <f>Terminplan!A238</f>
        <v>46132</v>
      </c>
      <c r="B238" s="66">
        <f>TIMEVALUE(MID(Terminplan!B238,1,5))</f>
        <v>0.33333333333333331</v>
      </c>
      <c r="C238" s="67">
        <f t="shared" si="3"/>
        <v>46132</v>
      </c>
      <c r="D238" s="66">
        <f>TIMEVALUE(MID(Terminplan!B238,7,5))</f>
        <v>0.5</v>
      </c>
      <c r="E238" s="68" t="s">
        <v>118</v>
      </c>
      <c r="F238" s="68"/>
      <c r="G238" s="68" t="str">
        <f>Terminplan!C238&amp;" - "&amp;Terminplan!D238&amp;" - "&amp;Terminplan!E238&amp;"P"</f>
        <v>M Deutsch II - Dr. Barth - 6P</v>
      </c>
      <c r="H238" s="68" t="str">
        <f>Terminplan!F238</f>
        <v>Päd. Haus</v>
      </c>
    </row>
    <row r="239" spans="1:8" x14ac:dyDescent="0.2">
      <c r="A239" s="63">
        <f>Terminplan!A239</f>
        <v>46132</v>
      </c>
      <c r="B239" s="66">
        <f>TIMEVALUE(MID(Terminplan!B239,1,5))</f>
        <v>0.33333333333333331</v>
      </c>
      <c r="C239" s="67">
        <f t="shared" si="3"/>
        <v>46132</v>
      </c>
      <c r="D239" s="66">
        <f>TIMEVALUE(MID(Terminplan!B239,7,5))</f>
        <v>0.5</v>
      </c>
      <c r="E239" s="68" t="s">
        <v>118</v>
      </c>
      <c r="F239" s="68"/>
      <c r="G239" s="68" t="str">
        <f>Terminplan!C239&amp;" - "&amp;Terminplan!D239&amp;" - "&amp;Terminplan!E239&amp;"P"</f>
        <v>M ev. Religion I&amp;II - Gräf-Mallmann - 3P</v>
      </c>
      <c r="H239" s="68" t="str">
        <f>Terminplan!F239</f>
        <v>Päd. Haus</v>
      </c>
    </row>
    <row r="240" spans="1:8" x14ac:dyDescent="0.2">
      <c r="A240" s="63">
        <f>Terminplan!A240</f>
        <v>46132</v>
      </c>
      <c r="B240" s="66">
        <f>TIMEVALUE(MID(Terminplan!B240,1,5))</f>
        <v>0.33333333333333331</v>
      </c>
      <c r="C240" s="67">
        <f t="shared" si="3"/>
        <v>46132</v>
      </c>
      <c r="D240" s="66">
        <f>TIMEVALUE(MID(Terminplan!B240,7,5))</f>
        <v>0.5</v>
      </c>
      <c r="E240" s="68" t="s">
        <v>118</v>
      </c>
      <c r="F240" s="68"/>
      <c r="G240" s="68" t="str">
        <f>Terminplan!C240&amp;" - "&amp;Terminplan!D240&amp;" - "&amp;Terminplan!E240&amp;"P"</f>
        <v>M Mathematik I - Becker_M - 9P</v>
      </c>
      <c r="H240" s="68" t="str">
        <f>Terminplan!F240</f>
        <v>Päd. Haus</v>
      </c>
    </row>
    <row r="241" spans="1:8" x14ac:dyDescent="0.2">
      <c r="A241" s="63">
        <f>Terminplan!A241</f>
        <v>46132</v>
      </c>
      <c r="B241" s="66">
        <f>TIMEVALUE(MID(Terminplan!B241,1,5))</f>
        <v>0.33333333333333331</v>
      </c>
      <c r="C241" s="67">
        <f t="shared" si="3"/>
        <v>46132</v>
      </c>
      <c r="D241" s="66">
        <f>TIMEVALUE(MID(Terminplan!B241,7,5))</f>
        <v>0.5</v>
      </c>
      <c r="E241" s="68" t="s">
        <v>118</v>
      </c>
      <c r="F241" s="68"/>
      <c r="G241" s="68" t="str">
        <f>Terminplan!C241&amp;" - "&amp;Terminplan!D241&amp;" - "&amp;Terminplan!E241&amp;"P"</f>
        <v>M Mathematik I - Therre - 5P</v>
      </c>
      <c r="H241" s="68" t="str">
        <f>Terminplan!F241</f>
        <v>Päd. Haus</v>
      </c>
    </row>
    <row r="242" spans="1:8" x14ac:dyDescent="0.2">
      <c r="A242" s="63">
        <f>Terminplan!A242</f>
        <v>46132</v>
      </c>
      <c r="B242" s="66">
        <f>TIMEVALUE(MID(Terminplan!B242,1,5))</f>
        <v>0.33333333333333331</v>
      </c>
      <c r="C242" s="67">
        <f t="shared" si="3"/>
        <v>46132</v>
      </c>
      <c r="D242" s="66">
        <f>TIMEVALUE(MID(Terminplan!B242,7,5))</f>
        <v>0.5</v>
      </c>
      <c r="E242" s="68" t="s">
        <v>118</v>
      </c>
      <c r="F242" s="68"/>
      <c r="G242" s="68" t="str">
        <f>Terminplan!C242&amp;" - "&amp;Terminplan!D242&amp;" - "&amp;Terminplan!E242&amp;"P"</f>
        <v>M Mathematik II - Dr. Nölle-de Vries - 7P</v>
      </c>
      <c r="H242" s="68" t="str">
        <f>Terminplan!F242</f>
        <v>Päd. Haus</v>
      </c>
    </row>
    <row r="243" spans="1:8" x14ac:dyDescent="0.2">
      <c r="A243" s="63">
        <f>Terminplan!A243</f>
        <v>46132</v>
      </c>
      <c r="B243" s="66">
        <f>TIMEVALUE(MID(Terminplan!B243,1,5))</f>
        <v>0.33333333333333331</v>
      </c>
      <c r="C243" s="67">
        <f t="shared" si="3"/>
        <v>46132</v>
      </c>
      <c r="D243" s="66">
        <f>TIMEVALUE(MID(Terminplan!B243,7,5))</f>
        <v>0.5</v>
      </c>
      <c r="E243" s="68" t="s">
        <v>118</v>
      </c>
      <c r="F243" s="68"/>
      <c r="G243" s="68" t="str">
        <f>Terminplan!C243&amp;" - "&amp;Terminplan!D243&amp;" - "&amp;Terminplan!E243&amp;"P"</f>
        <v>M PoWi I&amp;II - Müller-Schlaudt - 11P</v>
      </c>
      <c r="H243" s="68" t="str">
        <f>Terminplan!F243</f>
        <v>Päd. Haus</v>
      </c>
    </row>
    <row r="244" spans="1:8" x14ac:dyDescent="0.2">
      <c r="A244" s="63">
        <f>Terminplan!A244</f>
        <v>46132</v>
      </c>
      <c r="B244" s="66">
        <f>TIMEVALUE(MID(Terminplan!B244,1,5))</f>
        <v>0.54166666666666663</v>
      </c>
      <c r="C244" s="67">
        <f t="shared" si="3"/>
        <v>46132</v>
      </c>
      <c r="D244" s="66">
        <f>TIMEVALUE(MID(Terminplan!B244,7,5))</f>
        <v>0.70833333333333337</v>
      </c>
      <c r="E244" s="68" t="s">
        <v>118</v>
      </c>
      <c r="F244" s="68"/>
      <c r="G244" s="68" t="str">
        <f>Terminplan!C244&amp;" - "&amp;Terminplan!D244&amp;" - "&amp;Terminplan!E244&amp;"P"</f>
        <v>M Biologie I&amp;II - Rodert - 10P</v>
      </c>
      <c r="H244" s="68" t="str">
        <f>Terminplan!F244</f>
        <v>Max-Planck-Schule</v>
      </c>
    </row>
    <row r="245" spans="1:8" x14ac:dyDescent="0.2">
      <c r="A245" s="63">
        <f>Terminplan!A245</f>
        <v>46132</v>
      </c>
      <c r="B245" s="66">
        <f>TIMEVALUE(MID(Terminplan!B245,1,5))</f>
        <v>0.54166666666666663</v>
      </c>
      <c r="C245" s="67">
        <f t="shared" si="3"/>
        <v>46132</v>
      </c>
      <c r="D245" s="66">
        <f>TIMEVALUE(MID(Terminplan!B245,7,5))</f>
        <v>0.70833333333333337</v>
      </c>
      <c r="E245" s="68" t="s">
        <v>118</v>
      </c>
      <c r="F245" s="68"/>
      <c r="G245" s="68" t="str">
        <f>Terminplan!C245&amp;" - "&amp;Terminplan!D245&amp;" - "&amp;Terminplan!E245&amp;"P"</f>
        <v>M Geschichte I - Blöcher - 3P</v>
      </c>
      <c r="H245" s="68" t="str">
        <f>Terminplan!F245</f>
        <v>Päd. Haus</v>
      </c>
    </row>
    <row r="246" spans="1:8" x14ac:dyDescent="0.2">
      <c r="A246" s="63">
        <f>Terminplan!A246</f>
        <v>46132</v>
      </c>
      <c r="B246" s="66">
        <f>TIMEVALUE(MID(Terminplan!B246,1,5))</f>
        <v>0.54166666666666663</v>
      </c>
      <c r="C246" s="67">
        <f t="shared" si="3"/>
        <v>46132</v>
      </c>
      <c r="D246" s="66">
        <f>TIMEVALUE(MID(Terminplan!B246,7,5))</f>
        <v>0.70833333333333337</v>
      </c>
      <c r="E246" s="68" t="s">
        <v>118</v>
      </c>
      <c r="F246" s="68"/>
      <c r="G246" s="68" t="str">
        <f>Terminplan!C246&amp;" - "&amp;Terminplan!D246&amp;" - "&amp;Terminplan!E246&amp;"P"</f>
        <v>M Geschichte I  - Becker_A - 4P</v>
      </c>
      <c r="H246" s="68" t="str">
        <f>Terminplan!F246</f>
        <v>Päd. Haus</v>
      </c>
    </row>
    <row r="247" spans="1:8" x14ac:dyDescent="0.2">
      <c r="A247" s="63">
        <f>Terminplan!A247</f>
        <v>46132</v>
      </c>
      <c r="B247" s="66">
        <f>TIMEVALUE(MID(Terminplan!B247,1,5))</f>
        <v>0.54166666666666663</v>
      </c>
      <c r="C247" s="67">
        <f t="shared" si="3"/>
        <v>46132</v>
      </c>
      <c r="D247" s="66">
        <f>TIMEVALUE(MID(Terminplan!B247,7,5))</f>
        <v>0.70833333333333337</v>
      </c>
      <c r="E247" s="68" t="s">
        <v>118</v>
      </c>
      <c r="F247" s="68"/>
      <c r="G247" s="68" t="str">
        <f>Terminplan!C247&amp;" - "&amp;Terminplan!D247&amp;" - "&amp;Terminplan!E247&amp;"P"</f>
        <v>M Geschichte II - Demel - 9P</v>
      </c>
      <c r="H247" s="68" t="str">
        <f>Terminplan!F247</f>
        <v>Päd. Haus</v>
      </c>
    </row>
    <row r="248" spans="1:8" x14ac:dyDescent="0.2">
      <c r="A248" s="63">
        <f>Terminplan!A248</f>
        <v>46132</v>
      </c>
      <c r="B248" s="66">
        <f>TIMEVALUE(MID(Terminplan!B248,1,5))</f>
        <v>0.54166666666666663</v>
      </c>
      <c r="C248" s="67">
        <f t="shared" si="3"/>
        <v>46132</v>
      </c>
      <c r="D248" s="66">
        <f>TIMEVALUE(MID(Terminplan!B248,7,5))</f>
        <v>0.70833333333333337</v>
      </c>
      <c r="E248" s="68" t="s">
        <v>118</v>
      </c>
      <c r="F248" s="68"/>
      <c r="G248" s="68" t="str">
        <f>Terminplan!C248&amp;" - "&amp;Terminplan!D248&amp;" - "&amp;Terminplan!E248&amp;"P"</f>
        <v>M Informatik I&amp;II - Sözgen - 2P</v>
      </c>
      <c r="H248" s="68" t="str">
        <f>Terminplan!F248</f>
        <v>Offenbach</v>
      </c>
    </row>
    <row r="249" spans="1:8" x14ac:dyDescent="0.2">
      <c r="A249" s="63">
        <f>Terminplan!A249</f>
        <v>46132</v>
      </c>
      <c r="B249" s="66">
        <f>TIMEVALUE(MID(Terminplan!B249,1,5))</f>
        <v>0.54166666666666663</v>
      </c>
      <c r="C249" s="67">
        <f t="shared" si="3"/>
        <v>46132</v>
      </c>
      <c r="D249" s="66">
        <f>TIMEVALUE(MID(Terminplan!B249,7,5))</f>
        <v>0.70833333333333337</v>
      </c>
      <c r="E249" s="68" t="s">
        <v>118</v>
      </c>
      <c r="F249" s="68"/>
      <c r="G249" s="68" t="str">
        <f>Terminplan!C249&amp;" - "&amp;Terminplan!D249&amp;" - "&amp;Terminplan!E249&amp;"P"</f>
        <v>M Kunst I&amp;II - Barthel - 6P</v>
      </c>
      <c r="H249" s="68" t="str">
        <f>Terminplan!F249</f>
        <v>Päd. Haus</v>
      </c>
    </row>
    <row r="250" spans="1:8" x14ac:dyDescent="0.2">
      <c r="A250" s="63">
        <f>Terminplan!A250</f>
        <v>46133</v>
      </c>
      <c r="B250" s="66">
        <f>TIMEVALUE(MID(Terminplan!B250,1,5))</f>
        <v>0.60416666666666663</v>
      </c>
      <c r="C250" s="67">
        <f t="shared" si="3"/>
        <v>46133</v>
      </c>
      <c r="D250" s="66">
        <f>TIMEVALUE(MID(Terminplan!B250,7,5))</f>
        <v>0.72916666666666663</v>
      </c>
      <c r="E250" s="68" t="s">
        <v>118</v>
      </c>
      <c r="F250" s="68"/>
      <c r="G250" s="68" t="str">
        <f>Terminplan!C250&amp;" - "&amp;Terminplan!D250&amp;" - "&amp;Terminplan!E250&amp;"P"</f>
        <v>AG Ausbildungsbeauftragte (für Ausbildungskräfte)  - Bärenfänger/Blöcher - P</v>
      </c>
      <c r="H250" s="68" t="str">
        <f>Terminplan!F250</f>
        <v>Päd. Haus</v>
      </c>
    </row>
    <row r="251" spans="1:8" x14ac:dyDescent="0.2">
      <c r="A251" s="63">
        <f>Terminplan!A251</f>
        <v>46135</v>
      </c>
      <c r="B251" s="66">
        <f>TIMEVALUE(MID(Terminplan!B251,1,5))</f>
        <v>0.57291666666666663</v>
      </c>
      <c r="C251" s="67">
        <f t="shared" si="3"/>
        <v>46135</v>
      </c>
      <c r="D251" s="66">
        <f>TIMEVALUE(MID(Terminplan!B251,7,5))</f>
        <v>0.71180555555555547</v>
      </c>
      <c r="E251" s="68" t="s">
        <v>118</v>
      </c>
      <c r="F251" s="68"/>
      <c r="G251" s="68" t="str">
        <f>Terminplan!C251&amp;" - "&amp;Terminplan!D251&amp;" - "&amp;Terminplan!E251&amp;"P"</f>
        <v>M Englisch I&amp;II - Bissinger - 7P</v>
      </c>
      <c r="H251" s="68" t="str">
        <f>Terminplan!F251</f>
        <v>Päd. Haus</v>
      </c>
    </row>
    <row r="252" spans="1:8" x14ac:dyDescent="0.2">
      <c r="A252" s="63">
        <f>Terminplan!A252</f>
        <v>46135</v>
      </c>
      <c r="B252" s="66">
        <f>TIMEVALUE(MID(Terminplan!B252,1,5))</f>
        <v>0.57291666666666663</v>
      </c>
      <c r="C252" s="67">
        <f t="shared" si="3"/>
        <v>46135</v>
      </c>
      <c r="D252" s="66">
        <f>TIMEVALUE(MID(Terminplan!B252,7,5))</f>
        <v>0.71180555555555547</v>
      </c>
      <c r="E252" s="68" t="s">
        <v>118</v>
      </c>
      <c r="F252" s="68"/>
      <c r="G252" s="68" t="str">
        <f>Terminplan!C252&amp;" - "&amp;Terminplan!D252&amp;" - "&amp;Terminplan!E252&amp;"P"</f>
        <v>M Englisch I&amp;II - te Molder - 8P</v>
      </c>
      <c r="H252" s="68" t="str">
        <f>Terminplan!F252</f>
        <v>Päd. Haus</v>
      </c>
    </row>
    <row r="253" spans="1:8" x14ac:dyDescent="0.2">
      <c r="A253" s="63">
        <f>Terminplan!A253</f>
        <v>46135</v>
      </c>
      <c r="B253" s="66">
        <f>TIMEVALUE(MID(Terminplan!B253,1,5))</f>
        <v>0.57291666666666663</v>
      </c>
      <c r="C253" s="67">
        <f t="shared" si="3"/>
        <v>46135</v>
      </c>
      <c r="D253" s="66">
        <f>TIMEVALUE(MID(Terminplan!B253,7,5))</f>
        <v>0.71180555555555547</v>
      </c>
      <c r="E253" s="68" t="s">
        <v>118</v>
      </c>
      <c r="F253" s="68"/>
      <c r="G253" s="68" t="str">
        <f>Terminplan!C253&amp;" - "&amp;Terminplan!D253&amp;" - "&amp;Terminplan!E253&amp;"P"</f>
        <v>M Sport I - Maus - 8P</v>
      </c>
      <c r="H253" s="68" t="str">
        <f>Terminplan!F253</f>
        <v>Elly-Heuss-Schule</v>
      </c>
    </row>
    <row r="254" spans="1:8" x14ac:dyDescent="0.2">
      <c r="A254" s="63">
        <f>Terminplan!A254</f>
        <v>46135</v>
      </c>
      <c r="B254" s="66">
        <f>TIMEVALUE(MID(Terminplan!B254,1,5))</f>
        <v>0.57291666666666663</v>
      </c>
      <c r="C254" s="67">
        <f t="shared" si="3"/>
        <v>46135</v>
      </c>
      <c r="D254" s="66">
        <f>TIMEVALUE(MID(Terminplan!B254,7,5))</f>
        <v>0.71180555555555547</v>
      </c>
      <c r="E254" s="68" t="s">
        <v>118</v>
      </c>
      <c r="F254" s="68"/>
      <c r="G254" s="68" t="str">
        <f>Terminplan!C254&amp;" - "&amp;Terminplan!D254&amp;" - "&amp;Terminplan!E254&amp;"P"</f>
        <v>M Sport II - Quint - 9P</v>
      </c>
      <c r="H254" s="68" t="str">
        <f>Terminplan!F254</f>
        <v>Martin-Niemöller-Schule</v>
      </c>
    </row>
    <row r="255" spans="1:8" x14ac:dyDescent="0.2">
      <c r="A255" s="63">
        <f>Terminplan!A255</f>
        <v>46139</v>
      </c>
      <c r="B255" s="66">
        <f>TIMEVALUE(MID(Terminplan!B255,1,5))</f>
        <v>0.33333333333333331</v>
      </c>
      <c r="C255" s="67">
        <f t="shared" si="3"/>
        <v>46139</v>
      </c>
      <c r="D255" s="66">
        <f>TIMEVALUE(MID(Terminplan!B255,7,5))</f>
        <v>0.5</v>
      </c>
      <c r="E255" s="68" t="s">
        <v>118</v>
      </c>
      <c r="F255" s="68"/>
      <c r="G255" s="68" t="str">
        <f>Terminplan!C255&amp;" - "&amp;Terminplan!D255&amp;" - "&amp;Terminplan!E255&amp;"P"</f>
        <v>M Französisch I&amp;II - Dörner - 8P</v>
      </c>
      <c r="H255" s="68" t="str">
        <f>Terminplan!F255</f>
        <v>Päd. Haus</v>
      </c>
    </row>
    <row r="256" spans="1:8" x14ac:dyDescent="0.2">
      <c r="A256" s="63">
        <f>Terminplan!A256</f>
        <v>46139</v>
      </c>
      <c r="B256" s="66">
        <f>TIMEVALUE(MID(Terminplan!B256,1,5))</f>
        <v>0.33333333333333331</v>
      </c>
      <c r="C256" s="67">
        <f t="shared" si="3"/>
        <v>46139</v>
      </c>
      <c r="D256" s="66">
        <f>TIMEVALUE(MID(Terminplan!B256,7,5))</f>
        <v>0.5</v>
      </c>
      <c r="E256" s="68" t="s">
        <v>118</v>
      </c>
      <c r="F256" s="68"/>
      <c r="G256" s="68" t="str">
        <f>Terminplan!C256&amp;" - "&amp;Terminplan!D256&amp;" - "&amp;Terminplan!E256&amp;"P"</f>
        <v>M Geographie I - Stadtmüller - 7P</v>
      </c>
      <c r="H256" s="68" t="str">
        <f>Terminplan!F256</f>
        <v>Päd. Haus</v>
      </c>
    </row>
    <row r="257" spans="1:8" x14ac:dyDescent="0.2">
      <c r="A257" s="63">
        <f>Terminplan!A257</f>
        <v>46139</v>
      </c>
      <c r="B257" s="66">
        <f>TIMEVALUE(MID(Terminplan!B257,1,5))</f>
        <v>0.33333333333333331</v>
      </c>
      <c r="C257" s="67">
        <f t="shared" si="3"/>
        <v>46139</v>
      </c>
      <c r="D257" s="66">
        <f>TIMEVALUE(MID(Terminplan!B257,7,5))</f>
        <v>0.5</v>
      </c>
      <c r="E257" s="68" t="s">
        <v>118</v>
      </c>
      <c r="F257" s="68"/>
      <c r="G257" s="68" t="str">
        <f>Terminplan!C257&amp;" - "&amp;Terminplan!D257&amp;" - "&amp;Terminplan!E257&amp;"P"</f>
        <v>M Geographie II - Winkler - 4P</v>
      </c>
      <c r="H257" s="68" t="str">
        <f>Terminplan!F257</f>
        <v>Päd. Haus</v>
      </c>
    </row>
    <row r="258" spans="1:8" x14ac:dyDescent="0.2">
      <c r="A258" s="63">
        <f>Terminplan!A258</f>
        <v>46139</v>
      </c>
      <c r="B258" s="66">
        <f>TIMEVALUE(MID(Terminplan!B258,1,5))</f>
        <v>0.33333333333333331</v>
      </c>
      <c r="C258" s="67">
        <f t="shared" si="3"/>
        <v>46139</v>
      </c>
      <c r="D258" s="66">
        <f>TIMEVALUE(MID(Terminplan!B258,7,5))</f>
        <v>0.5</v>
      </c>
      <c r="E258" s="68" t="s">
        <v>118</v>
      </c>
      <c r="F258" s="68"/>
      <c r="G258" s="68" t="str">
        <f>Terminplan!C258&amp;" - "&amp;Terminplan!D258&amp;" - "&amp;Terminplan!E258&amp;"P"</f>
        <v>M kath. Religion I&amp;II - Molzberger - 6P</v>
      </c>
      <c r="H258" s="68" t="str">
        <f>Terminplan!F258</f>
        <v>Päd. Haus</v>
      </c>
    </row>
    <row r="259" spans="1:8" x14ac:dyDescent="0.2">
      <c r="A259" s="63">
        <f>Terminplan!A259</f>
        <v>46139</v>
      </c>
      <c r="B259" s="66">
        <f>TIMEVALUE(MID(Terminplan!B259,1,5))</f>
        <v>0.33333333333333331</v>
      </c>
      <c r="C259" s="67">
        <f t="shared" si="3"/>
        <v>46139</v>
      </c>
      <c r="D259" s="66">
        <f>TIMEVALUE(MID(Terminplan!B259,7,5))</f>
        <v>0.5</v>
      </c>
      <c r="E259" s="68" t="s">
        <v>118</v>
      </c>
      <c r="F259" s="68"/>
      <c r="G259" s="68" t="str">
        <f>Terminplan!C259&amp;" - "&amp;Terminplan!D259&amp;" - "&amp;Terminplan!E259&amp;"P"</f>
        <v>M Latein I&amp;II - Inderfurth - 7P</v>
      </c>
      <c r="H259" s="68" t="str">
        <f>Terminplan!F259</f>
        <v>Päd. Haus</v>
      </c>
    </row>
    <row r="260" spans="1:8" x14ac:dyDescent="0.2">
      <c r="A260" s="63">
        <f>Terminplan!A260</f>
        <v>46139</v>
      </c>
      <c r="B260" s="66">
        <f>TIMEVALUE(MID(Terminplan!B260,1,5))</f>
        <v>0.33333333333333331</v>
      </c>
      <c r="C260" s="67">
        <f t="shared" si="3"/>
        <v>46139</v>
      </c>
      <c r="D260" s="66">
        <f>TIMEVALUE(MID(Terminplan!B260,7,5))</f>
        <v>0.5</v>
      </c>
      <c r="E260" s="68" t="s">
        <v>118</v>
      </c>
      <c r="F260" s="68"/>
      <c r="G260" s="68" t="str">
        <f>Terminplan!C260&amp;" - "&amp;Terminplan!D260&amp;" - "&amp;Terminplan!E260&amp;"P"</f>
        <v>M PhEt I - Kaiser - 3P</v>
      </c>
      <c r="H260" s="68" t="str">
        <f>Terminplan!F260</f>
        <v>Päd. Haus</v>
      </c>
    </row>
    <row r="261" spans="1:8" x14ac:dyDescent="0.2">
      <c r="A261" s="63">
        <f>Terminplan!A261</f>
        <v>46139</v>
      </c>
      <c r="B261" s="66">
        <f>TIMEVALUE(MID(Terminplan!B261,1,5))</f>
        <v>0.33333333333333331</v>
      </c>
      <c r="C261" s="67">
        <f t="shared" si="3"/>
        <v>46139</v>
      </c>
      <c r="D261" s="66">
        <f>TIMEVALUE(MID(Terminplan!B261,7,5))</f>
        <v>0.5</v>
      </c>
      <c r="E261" s="68" t="s">
        <v>118</v>
      </c>
      <c r="F261" s="68"/>
      <c r="G261" s="68" t="str">
        <f>Terminplan!C261&amp;" - "&amp;Terminplan!D261&amp;" - "&amp;Terminplan!E261&amp;"P"</f>
        <v>M PhEt II - Dr. Becher - 5P</v>
      </c>
      <c r="H261" s="68" t="str">
        <f>Terminplan!F261</f>
        <v>Päd. Haus</v>
      </c>
    </row>
    <row r="262" spans="1:8" x14ac:dyDescent="0.2">
      <c r="A262" s="63">
        <f>Terminplan!A262</f>
        <v>46139</v>
      </c>
      <c r="B262" s="66">
        <f>TIMEVALUE(MID(Terminplan!B262,1,5))</f>
        <v>0.33333333333333331</v>
      </c>
      <c r="C262" s="67">
        <f t="shared" si="3"/>
        <v>46139</v>
      </c>
      <c r="D262" s="66">
        <f>TIMEVALUE(MID(Terminplan!B262,7,5))</f>
        <v>0.5</v>
      </c>
      <c r="E262" s="68" t="s">
        <v>118</v>
      </c>
      <c r="F262" s="68"/>
      <c r="G262" s="68" t="str">
        <f>Terminplan!C262&amp;" - "&amp;Terminplan!D262&amp;" - "&amp;Terminplan!E262&amp;"P"</f>
        <v>M Spanisch I&amp;II - Gonzalez - 5P</v>
      </c>
      <c r="H262" s="68" t="str">
        <f>Terminplan!F262</f>
        <v>Päd. Haus</v>
      </c>
    </row>
    <row r="263" spans="1:8" x14ac:dyDescent="0.2">
      <c r="A263" s="63">
        <f>Terminplan!A263</f>
        <v>46139</v>
      </c>
      <c r="B263" s="66">
        <f>TIMEVALUE(MID(Terminplan!B263,1,5))</f>
        <v>0.54166666666666663</v>
      </c>
      <c r="C263" s="67">
        <f t="shared" si="3"/>
        <v>46139</v>
      </c>
      <c r="D263" s="66">
        <f>TIMEVALUE(MID(Terminplan!B263,7,5))</f>
        <v>0.70833333333333337</v>
      </c>
      <c r="E263" s="68" t="s">
        <v>118</v>
      </c>
      <c r="F263" s="68"/>
      <c r="G263" s="68" t="str">
        <f>Terminplan!C263&amp;" - "&amp;Terminplan!D263&amp;" - "&amp;Terminplan!E263&amp;"P"</f>
        <v>M Chemie I - Gräf-Mallmann - 7P</v>
      </c>
      <c r="H263" s="68" t="str">
        <f>Terminplan!F263</f>
        <v>Päd. Haus</v>
      </c>
    </row>
    <row r="264" spans="1:8" x14ac:dyDescent="0.2">
      <c r="A264" s="63">
        <f>Terminplan!A264</f>
        <v>46139</v>
      </c>
      <c r="B264" s="66">
        <f>TIMEVALUE(MID(Terminplan!B264,1,5))</f>
        <v>0.54166666666666663</v>
      </c>
      <c r="C264" s="67">
        <f t="shared" si="3"/>
        <v>46139</v>
      </c>
      <c r="D264" s="66">
        <f>TIMEVALUE(MID(Terminplan!B264,7,5))</f>
        <v>0.70833333333333337</v>
      </c>
      <c r="E264" s="68" t="s">
        <v>118</v>
      </c>
      <c r="F264" s="68"/>
      <c r="G264" s="68" t="str">
        <f>Terminplan!C264&amp;" - "&amp;Terminplan!D264&amp;" - "&amp;Terminplan!E264&amp;"P"</f>
        <v>M Chemie II - Rodert - 1P</v>
      </c>
      <c r="H264" s="68" t="str">
        <f>Terminplan!F264</f>
        <v>Max-Planck-Schule</v>
      </c>
    </row>
    <row r="265" spans="1:8" x14ac:dyDescent="0.2">
      <c r="A265" s="63">
        <f>Terminplan!A265</f>
        <v>46139</v>
      </c>
      <c r="B265" s="66">
        <f>TIMEVALUE(MID(Terminplan!B265,1,5))</f>
        <v>0.54166666666666663</v>
      </c>
      <c r="C265" s="67">
        <f t="shared" si="3"/>
        <v>46139</v>
      </c>
      <c r="D265" s="66">
        <f>TIMEVALUE(MID(Terminplan!B265,7,5))</f>
        <v>0.70833333333333337</v>
      </c>
      <c r="E265" s="68" t="s">
        <v>118</v>
      </c>
      <c r="F265" s="68"/>
      <c r="G265" s="68" t="str">
        <f>Terminplan!C265&amp;" - "&amp;Terminplan!D265&amp;" - "&amp;Terminplan!E265&amp;"P"</f>
        <v>M Deutsch I - Bärenfänger - 9P</v>
      </c>
      <c r="H265" s="68" t="str">
        <f>Terminplan!F265</f>
        <v>Päd. Haus</v>
      </c>
    </row>
    <row r="266" spans="1:8" x14ac:dyDescent="0.2">
      <c r="A266" s="63">
        <f>Terminplan!A266</f>
        <v>46139</v>
      </c>
      <c r="B266" s="66">
        <f>TIMEVALUE(MID(Terminplan!B266,1,5))</f>
        <v>0.54166666666666663</v>
      </c>
      <c r="C266" s="67">
        <f t="shared" si="3"/>
        <v>46139</v>
      </c>
      <c r="D266" s="66">
        <f>TIMEVALUE(MID(Terminplan!B266,7,5))</f>
        <v>0.70833333333333337</v>
      </c>
      <c r="E266" s="68" t="s">
        <v>118</v>
      </c>
      <c r="F266" s="68"/>
      <c r="G266" s="68" t="str">
        <f>Terminplan!C266&amp;" - "&amp;Terminplan!D266&amp;" - "&amp;Terminplan!E266&amp;"P"</f>
        <v>M Deutsch I&amp;II  - Wen - 12P</v>
      </c>
      <c r="H266" s="68" t="str">
        <f>Terminplan!F266</f>
        <v>Päd. Haus</v>
      </c>
    </row>
    <row r="267" spans="1:8" x14ac:dyDescent="0.2">
      <c r="A267" s="63">
        <f>Terminplan!A267</f>
        <v>46139</v>
      </c>
      <c r="B267" s="66">
        <f>TIMEVALUE(MID(Terminplan!B267,1,5))</f>
        <v>0.54166666666666663</v>
      </c>
      <c r="C267" s="67">
        <f t="shared" si="3"/>
        <v>46139</v>
      </c>
      <c r="D267" s="66">
        <f>TIMEVALUE(MID(Terminplan!B267,7,5))</f>
        <v>0.70833333333333337</v>
      </c>
      <c r="E267" s="68" t="s">
        <v>118</v>
      </c>
      <c r="F267" s="68"/>
      <c r="G267" s="68" t="str">
        <f>Terminplan!C267&amp;" - "&amp;Terminplan!D267&amp;" - "&amp;Terminplan!E267&amp;"P"</f>
        <v>M Musik I&amp;II - Weidt - 5P</v>
      </c>
      <c r="H267" s="68" t="str">
        <f>Terminplan!F267</f>
        <v>Mosbacher Berg</v>
      </c>
    </row>
    <row r="268" spans="1:8" x14ac:dyDescent="0.2">
      <c r="A268" s="63">
        <f>Terminplan!A268</f>
        <v>46139</v>
      </c>
      <c r="B268" s="66">
        <f>TIMEVALUE(MID(Terminplan!B268,1,5))</f>
        <v>0.54166666666666663</v>
      </c>
      <c r="C268" s="67">
        <f t="shared" ref="C268:C331" si="4">A268</f>
        <v>46139</v>
      </c>
      <c r="D268" s="66">
        <f>TIMEVALUE(MID(Terminplan!B268,7,5))</f>
        <v>0.70833333333333337</v>
      </c>
      <c r="E268" s="68" t="s">
        <v>118</v>
      </c>
      <c r="F268" s="68"/>
      <c r="G268" s="68" t="str">
        <f>Terminplan!C268&amp;" - "&amp;Terminplan!D268&amp;" - "&amp;Terminplan!E268&amp;"P"</f>
        <v>M Physik I&amp;II - Feld - 2P</v>
      </c>
      <c r="H268" s="68" t="str">
        <f>Terminplan!F268</f>
        <v>Pestalozzischule</v>
      </c>
    </row>
    <row r="269" spans="1:8" x14ac:dyDescent="0.2">
      <c r="A269" s="63">
        <f>Terminplan!A269</f>
        <v>46139</v>
      </c>
      <c r="B269" s="66">
        <f>TIMEVALUE(MID(Terminplan!B269,1,5))</f>
        <v>0.54166666666666663</v>
      </c>
      <c r="C269" s="67">
        <f t="shared" si="4"/>
        <v>46139</v>
      </c>
      <c r="D269" s="66">
        <f>TIMEVALUE(MID(Terminplan!B269,7,5))</f>
        <v>0.70833333333333337</v>
      </c>
      <c r="E269" s="68" t="s">
        <v>118</v>
      </c>
      <c r="F269" s="68"/>
      <c r="G269" s="68" t="str">
        <f>Terminplan!C269&amp;" - "&amp;Terminplan!D269&amp;" - "&amp;Terminplan!E269&amp;"P"</f>
        <v>M Russisch I&amp;II  - Höhbusch - 1P</v>
      </c>
      <c r="H269" s="68" t="str">
        <f>Terminplan!F269</f>
        <v>Marburg</v>
      </c>
    </row>
    <row r="270" spans="1:8" x14ac:dyDescent="0.2">
      <c r="A270" s="63">
        <f>Terminplan!A270</f>
        <v>46140</v>
      </c>
      <c r="B270" s="66">
        <f>TIMEVALUE(MID(Terminplan!B270,1,5))</f>
        <v>0.625</v>
      </c>
      <c r="C270" s="67">
        <f t="shared" si="4"/>
        <v>46140</v>
      </c>
      <c r="D270" s="66">
        <f>TIMEVALUE(MID(Terminplan!B270,7,5))</f>
        <v>0.75</v>
      </c>
      <c r="E270" s="68" t="s">
        <v>118</v>
      </c>
      <c r="F270" s="68"/>
      <c r="G270" s="68" t="str">
        <f>Terminplan!C270&amp;" - "&amp;Terminplan!D270&amp;" - "&amp;Terminplan!E270&amp;"P"</f>
        <v>Steuergruppensitzung - Gräf-Mallmann - P</v>
      </c>
      <c r="H270" s="68" t="str">
        <f>Terminplan!F270</f>
        <v>Päd. Haus</v>
      </c>
    </row>
    <row r="271" spans="1:8" x14ac:dyDescent="0.2">
      <c r="A271" s="63">
        <f>Terminplan!A271</f>
        <v>46142</v>
      </c>
      <c r="B271" s="66">
        <f>TIMEVALUE(MID(Terminplan!B271,1,5))</f>
        <v>0.375</v>
      </c>
      <c r="C271" s="67">
        <f t="shared" si="4"/>
        <v>46142</v>
      </c>
      <c r="D271" s="66">
        <f>TIMEVALUE(MID(Terminplan!B271,7,5))</f>
        <v>0.5</v>
      </c>
      <c r="E271" s="68" t="s">
        <v>118</v>
      </c>
      <c r="F271" s="68"/>
      <c r="G271" s="68" t="str">
        <f>Terminplan!C271&amp;" - "&amp;Terminplan!D271&amp;" - "&amp;Terminplan!E271&amp;"P"</f>
        <v>Dienstantritt  - Nick/Springer - 50P</v>
      </c>
      <c r="H271" s="68" t="str">
        <f>Terminplan!F271</f>
        <v>Päd. Haus</v>
      </c>
    </row>
    <row r="272" spans="1:8" x14ac:dyDescent="0.2">
      <c r="A272" s="63">
        <f>Terminplan!A272</f>
        <v>46142</v>
      </c>
      <c r="B272" s="66">
        <f>TIMEVALUE(MID(Terminplan!B272,1,5))</f>
        <v>0.5</v>
      </c>
      <c r="C272" s="67">
        <f t="shared" si="4"/>
        <v>46142</v>
      </c>
      <c r="D272" s="66">
        <f>TIMEVALUE(MID(Terminplan!B272,7,5))</f>
        <v>0.5625</v>
      </c>
      <c r="E272" s="68" t="s">
        <v>118</v>
      </c>
      <c r="F272" s="68"/>
      <c r="G272" s="68" t="str">
        <f>Terminplan!C272&amp;" - "&amp;Terminplan!D272&amp;" - "&amp;Terminplan!E272&amp;"P"</f>
        <v>Vorstellung PR und Willkommensfest - Personalrat - P</v>
      </c>
      <c r="H272" s="68" t="str">
        <f>Terminplan!F272</f>
        <v>Päd.Haus</v>
      </c>
    </row>
    <row r="273" spans="1:8" x14ac:dyDescent="0.2">
      <c r="A273" s="63">
        <f>Terminplan!A273</f>
        <v>46142</v>
      </c>
      <c r="B273" s="66">
        <f>TIMEVALUE(MID(Terminplan!B273,1,5))</f>
        <v>0.5625</v>
      </c>
      <c r="C273" s="67">
        <f t="shared" si="4"/>
        <v>46142</v>
      </c>
      <c r="D273" s="66">
        <f>TIMEVALUE(MID(Terminplan!B273,7,5))</f>
        <v>0.58333333333333337</v>
      </c>
      <c r="E273" s="68" t="s">
        <v>118</v>
      </c>
      <c r="F273" s="68"/>
      <c r="G273" s="68" t="str">
        <f>Terminplan!C273&amp;" - "&amp;Terminplan!D273&amp;" - "&amp;Terminplan!E273&amp;"P"</f>
        <v>Einführung in die Gremienarbeit - Personalrat - P</v>
      </c>
      <c r="H273" s="68" t="str">
        <f>Terminplan!F273</f>
        <v>Päd.Haus</v>
      </c>
    </row>
    <row r="274" spans="1:8" x14ac:dyDescent="0.2">
      <c r="A274" s="63">
        <f>Terminplan!A274</f>
        <v>46142</v>
      </c>
      <c r="B274" s="66">
        <f>TIMEVALUE(MID(Terminplan!B274,1,5))</f>
        <v>0.57291666666666663</v>
      </c>
      <c r="C274" s="67">
        <f t="shared" si="4"/>
        <v>46142</v>
      </c>
      <c r="D274" s="66">
        <f>TIMEVALUE(MID(Terminplan!B274,7,5))</f>
        <v>0.73958333333333337</v>
      </c>
      <c r="E274" s="68" t="s">
        <v>118</v>
      </c>
      <c r="F274" s="68"/>
      <c r="G274" s="68" t="str">
        <f>Terminplan!C274&amp;" - "&amp;Terminplan!D274&amp;" - "&amp;Terminplan!E274&amp;"P"</f>
        <v>M DFB - Demel - 9P</v>
      </c>
      <c r="H274" s="68" t="str">
        <f>Terminplan!F274</f>
        <v>Päd. Haus</v>
      </c>
    </row>
    <row r="275" spans="1:8" x14ac:dyDescent="0.2">
      <c r="A275" s="63">
        <f>Terminplan!A275</f>
        <v>46142</v>
      </c>
      <c r="B275" s="66">
        <f>TIMEVALUE(MID(Terminplan!B275,1,5))</f>
        <v>0.57291666666666663</v>
      </c>
      <c r="C275" s="67">
        <f t="shared" si="4"/>
        <v>46142</v>
      </c>
      <c r="D275" s="66">
        <f>TIMEVALUE(MID(Terminplan!B275,7,5))</f>
        <v>0.73958333333333337</v>
      </c>
      <c r="E275" s="68" t="s">
        <v>118</v>
      </c>
      <c r="F275" s="68"/>
      <c r="G275" s="68" t="str">
        <f>Terminplan!C275&amp;" - "&amp;Terminplan!D275&amp;" - "&amp;Terminplan!E275&amp;"P"</f>
        <v>M DFB - Gonzalez - 4P</v>
      </c>
      <c r="H275" s="68" t="str">
        <f>Terminplan!F275</f>
        <v>Päd. Haus</v>
      </c>
    </row>
    <row r="276" spans="1:8" x14ac:dyDescent="0.2">
      <c r="A276" s="63">
        <f>Terminplan!A276</f>
        <v>46142</v>
      </c>
      <c r="B276" s="66">
        <f>TIMEVALUE(MID(Terminplan!B276,1,5))</f>
        <v>0.58333333333333337</v>
      </c>
      <c r="C276" s="67">
        <f t="shared" si="4"/>
        <v>46142</v>
      </c>
      <c r="D276" s="66">
        <f>TIMEVALUE(MID(Terminplan!B276,7,5))</f>
        <v>0.64583333333333337</v>
      </c>
      <c r="E276" s="68" t="s">
        <v>118</v>
      </c>
      <c r="F276" s="68"/>
      <c r="G276" s="68" t="str">
        <f>Terminplan!C276&amp;" - "&amp;Terminplan!D276&amp;" - "&amp;Terminplan!E276&amp;"P"</f>
        <v>Vorstellung der Verbände - Verbände  - P</v>
      </c>
      <c r="H276" s="68" t="str">
        <f>Terminplan!F276</f>
        <v>Päd.Haus</v>
      </c>
    </row>
    <row r="277" spans="1:8" x14ac:dyDescent="0.2">
      <c r="A277" s="63">
        <f>Terminplan!A277</f>
        <v>46146</v>
      </c>
      <c r="B277" s="66">
        <f>TIMEVALUE(MID(Terminplan!B277,1,5))</f>
        <v>0.33333333333333331</v>
      </c>
      <c r="C277" s="67">
        <f t="shared" si="4"/>
        <v>46146</v>
      </c>
      <c r="D277" s="66">
        <f>TIMEVALUE(MID(Terminplan!B277,7,5))</f>
        <v>0.41666666666666669</v>
      </c>
      <c r="E277" s="68" t="s">
        <v>118</v>
      </c>
      <c r="F277" s="68"/>
      <c r="G277" s="68" t="str">
        <f>Terminplan!C277&amp;" - "&amp;Terminplan!D277&amp;" - "&amp;Terminplan!E277&amp;"P"</f>
        <v>VFD Französisch - Dörner - 4P</v>
      </c>
      <c r="H277" s="68" t="str">
        <f>Terminplan!F277</f>
        <v>Päd. Haus</v>
      </c>
    </row>
    <row r="278" spans="1:8" x14ac:dyDescent="0.2">
      <c r="A278" s="63">
        <f>Terminplan!A278</f>
        <v>46146</v>
      </c>
      <c r="B278" s="66">
        <f>TIMEVALUE(MID(Terminplan!B278,1,5))</f>
        <v>0.33333333333333331</v>
      </c>
      <c r="C278" s="67">
        <f t="shared" si="4"/>
        <v>46146</v>
      </c>
      <c r="D278" s="66">
        <f>TIMEVALUE(MID(Terminplan!B278,7,5))</f>
        <v>0.41666666666666669</v>
      </c>
      <c r="E278" s="68" t="s">
        <v>118</v>
      </c>
      <c r="F278" s="68"/>
      <c r="G278" s="68" t="str">
        <f>Terminplan!C278&amp;" - "&amp;Terminplan!D278&amp;" - "&amp;Terminplan!E278&amp;"P"</f>
        <v>VFD Informatik Zusatz für QUIV1 - Sözgen - P</v>
      </c>
      <c r="H278" s="68" t="str">
        <f>Terminplan!F278</f>
        <v xml:space="preserve">Offenbach </v>
      </c>
    </row>
    <row r="279" spans="1:8" x14ac:dyDescent="0.2">
      <c r="A279" s="63">
        <f>Terminplan!A279</f>
        <v>46146</v>
      </c>
      <c r="B279" s="66">
        <f>TIMEVALUE(MID(Terminplan!B279,1,5))</f>
        <v>0.33333333333333331</v>
      </c>
      <c r="C279" s="67">
        <f t="shared" si="4"/>
        <v>46146</v>
      </c>
      <c r="D279" s="66">
        <f>TIMEVALUE(MID(Terminplan!B279,7,5))</f>
        <v>0.41666666666666669</v>
      </c>
      <c r="E279" s="68" t="s">
        <v>118</v>
      </c>
      <c r="F279" s="68"/>
      <c r="G279" s="68" t="str">
        <f>Terminplan!C279&amp;" - "&amp;Terminplan!D279&amp;" - "&amp;Terminplan!E279&amp;"P"</f>
        <v>VFD Musik - Weidt - P</v>
      </c>
      <c r="H279" s="68" t="str">
        <f>Terminplan!F279</f>
        <v>Päd. Haus</v>
      </c>
    </row>
    <row r="280" spans="1:8" x14ac:dyDescent="0.2">
      <c r="A280" s="63">
        <f>Terminplan!A280</f>
        <v>46146</v>
      </c>
      <c r="B280" s="66">
        <f>TIMEVALUE(MID(Terminplan!B280,1,5))</f>
        <v>0.33333333333333331</v>
      </c>
      <c r="C280" s="67">
        <f t="shared" si="4"/>
        <v>46146</v>
      </c>
      <c r="D280" s="66">
        <f>TIMEVALUE(MID(Terminplan!B280,7,5))</f>
        <v>0.5</v>
      </c>
      <c r="E280" s="68" t="s">
        <v>118</v>
      </c>
      <c r="F280" s="68"/>
      <c r="G280" s="68" t="str">
        <f>Terminplan!C280&amp;" - "&amp;Terminplan!D280&amp;" - "&amp;Terminplan!E280&amp;"P"</f>
        <v>M Deutsch II - Dr. Barth - 6P</v>
      </c>
      <c r="H280" s="68" t="str">
        <f>Terminplan!F280</f>
        <v>Päd. Haus</v>
      </c>
    </row>
    <row r="281" spans="1:8" x14ac:dyDescent="0.2">
      <c r="A281" s="63">
        <f>Terminplan!A281</f>
        <v>46146</v>
      </c>
      <c r="B281" s="66">
        <f>TIMEVALUE(MID(Terminplan!B281,1,5))</f>
        <v>0.33333333333333331</v>
      </c>
      <c r="C281" s="67">
        <f t="shared" si="4"/>
        <v>46146</v>
      </c>
      <c r="D281" s="66">
        <f>TIMEVALUE(MID(Terminplan!B281,7,5))</f>
        <v>0.5</v>
      </c>
      <c r="E281" s="68" t="s">
        <v>118</v>
      </c>
      <c r="F281" s="68"/>
      <c r="G281" s="68" t="str">
        <f>Terminplan!C281&amp;" - "&amp;Terminplan!D281&amp;" - "&amp;Terminplan!E281&amp;"P"</f>
        <v>M ev. Religion I&amp;II - Gräf-Mallmann - 3P</v>
      </c>
      <c r="H281" s="68" t="str">
        <f>Terminplan!F281</f>
        <v>Päd. Haus</v>
      </c>
    </row>
    <row r="282" spans="1:8" x14ac:dyDescent="0.2">
      <c r="A282" s="63">
        <f>Terminplan!A282</f>
        <v>46146</v>
      </c>
      <c r="B282" s="66">
        <f>TIMEVALUE(MID(Terminplan!B282,1,5))</f>
        <v>0.33333333333333331</v>
      </c>
      <c r="C282" s="67">
        <f t="shared" si="4"/>
        <v>46146</v>
      </c>
      <c r="D282" s="66">
        <f>TIMEVALUE(MID(Terminplan!B282,7,5))</f>
        <v>0.5</v>
      </c>
      <c r="E282" s="68" t="s">
        <v>118</v>
      </c>
      <c r="F282" s="68"/>
      <c r="G282" s="68" t="str">
        <f>Terminplan!C282&amp;" - "&amp;Terminplan!D282&amp;" - "&amp;Terminplan!E282&amp;"P"</f>
        <v>M Mathematik I - Becker_M - 9P</v>
      </c>
      <c r="H282" s="68" t="str">
        <f>Terminplan!F282</f>
        <v>Päd. Haus</v>
      </c>
    </row>
    <row r="283" spans="1:8" x14ac:dyDescent="0.2">
      <c r="A283" s="63">
        <f>Terminplan!A283</f>
        <v>46146</v>
      </c>
      <c r="B283" s="66">
        <f>TIMEVALUE(MID(Terminplan!B283,1,5))</f>
        <v>0.33333333333333331</v>
      </c>
      <c r="C283" s="67">
        <f t="shared" si="4"/>
        <v>46146</v>
      </c>
      <c r="D283" s="66">
        <f>TIMEVALUE(MID(Terminplan!B283,7,5))</f>
        <v>0.5</v>
      </c>
      <c r="E283" s="68" t="s">
        <v>118</v>
      </c>
      <c r="F283" s="68"/>
      <c r="G283" s="68" t="str">
        <f>Terminplan!C283&amp;" - "&amp;Terminplan!D283&amp;" - "&amp;Terminplan!E283&amp;"P"</f>
        <v>M Mathematik I - Therre - 5P</v>
      </c>
      <c r="H283" s="68" t="str">
        <f>Terminplan!F283</f>
        <v>Päd. Haus</v>
      </c>
    </row>
    <row r="284" spans="1:8" x14ac:dyDescent="0.2">
      <c r="A284" s="63">
        <f>Terminplan!A284</f>
        <v>46146</v>
      </c>
      <c r="B284" s="66">
        <f>TIMEVALUE(MID(Terminplan!B284,1,5))</f>
        <v>0.33333333333333331</v>
      </c>
      <c r="C284" s="67">
        <f t="shared" si="4"/>
        <v>46146</v>
      </c>
      <c r="D284" s="66">
        <f>TIMEVALUE(MID(Terminplan!B284,7,5))</f>
        <v>0.5</v>
      </c>
      <c r="E284" s="68" t="s">
        <v>118</v>
      </c>
      <c r="F284" s="68"/>
      <c r="G284" s="68" t="str">
        <f>Terminplan!C284&amp;" - "&amp;Terminplan!D284&amp;" - "&amp;Terminplan!E284&amp;"P"</f>
        <v>M Mathematik II - Dr. Nölle-de Vries - 7P</v>
      </c>
      <c r="H284" s="68" t="str">
        <f>Terminplan!F284</f>
        <v>Päd. Haus</v>
      </c>
    </row>
    <row r="285" spans="1:8" x14ac:dyDescent="0.2">
      <c r="A285" s="63">
        <f>Terminplan!A285</f>
        <v>46146</v>
      </c>
      <c r="B285" s="66">
        <f>TIMEVALUE(MID(Terminplan!B285,1,5))</f>
        <v>0.33333333333333331</v>
      </c>
      <c r="C285" s="67">
        <f t="shared" si="4"/>
        <v>46146</v>
      </c>
      <c r="D285" s="66">
        <f>TIMEVALUE(MID(Terminplan!B285,7,5))</f>
        <v>0.5</v>
      </c>
      <c r="E285" s="68" t="s">
        <v>118</v>
      </c>
      <c r="F285" s="68"/>
      <c r="G285" s="68" t="str">
        <f>Terminplan!C285&amp;" - "&amp;Terminplan!D285&amp;" - "&amp;Terminplan!E285&amp;"P"</f>
        <v>M PoWi I&amp;II - Müller-Schlaudt - 11P</v>
      </c>
      <c r="H285" s="68" t="str">
        <f>Terminplan!F285</f>
        <v>Päd. Haus</v>
      </c>
    </row>
    <row r="286" spans="1:8" x14ac:dyDescent="0.2">
      <c r="A286" s="63">
        <f>Terminplan!A286</f>
        <v>46146</v>
      </c>
      <c r="B286" s="66">
        <f>TIMEVALUE(MID(Terminplan!B286,1,5))</f>
        <v>0.42708333333333331</v>
      </c>
      <c r="C286" s="67">
        <f t="shared" si="4"/>
        <v>46146</v>
      </c>
      <c r="D286" s="66">
        <f>TIMEVALUE(MID(Terminplan!B286,7,5))</f>
        <v>0.51041666666666663</v>
      </c>
      <c r="E286" s="68" t="s">
        <v>118</v>
      </c>
      <c r="F286" s="68"/>
      <c r="G286" s="68" t="str">
        <f>Terminplan!C286&amp;" - "&amp;Terminplan!D286&amp;" - "&amp;Terminplan!E286&amp;"P"</f>
        <v>VFD Deutsch - Bärenfänger - 5P</v>
      </c>
      <c r="H286" s="68" t="str">
        <f>Terminplan!F286</f>
        <v>Päd. Haus</v>
      </c>
    </row>
    <row r="287" spans="1:8" x14ac:dyDescent="0.2">
      <c r="A287" s="63">
        <f>Terminplan!A287</f>
        <v>46146</v>
      </c>
      <c r="B287" s="66">
        <f>TIMEVALUE(MID(Terminplan!B287,1,5))</f>
        <v>0.42708333333333331</v>
      </c>
      <c r="C287" s="67">
        <f t="shared" si="4"/>
        <v>46146</v>
      </c>
      <c r="D287" s="66">
        <f>TIMEVALUE(MID(Terminplan!B287,7,5))</f>
        <v>0.51041666666666663</v>
      </c>
      <c r="E287" s="68" t="s">
        <v>118</v>
      </c>
      <c r="F287" s="68"/>
      <c r="G287" s="68" t="str">
        <f>Terminplan!C287&amp;" - "&amp;Terminplan!D287&amp;" - "&amp;Terminplan!E287&amp;"P"</f>
        <v>VFD Englisch  - Bissinger - 5P</v>
      </c>
      <c r="H287" s="68" t="str">
        <f>Terminplan!F287</f>
        <v>Päd. Haus</v>
      </c>
    </row>
    <row r="288" spans="1:8" x14ac:dyDescent="0.2">
      <c r="A288" s="63">
        <f>Terminplan!A288</f>
        <v>46146</v>
      </c>
      <c r="B288" s="66">
        <f>TIMEVALUE(MID(Terminplan!B288,1,5))</f>
        <v>0.42708333333333331</v>
      </c>
      <c r="C288" s="67">
        <f t="shared" si="4"/>
        <v>46146</v>
      </c>
      <c r="D288" s="66">
        <f>TIMEVALUE(MID(Terminplan!B288,7,5))</f>
        <v>0.51041666666666663</v>
      </c>
      <c r="E288" s="68" t="s">
        <v>118</v>
      </c>
      <c r="F288" s="68"/>
      <c r="G288" s="68" t="str">
        <f>Terminplan!C288&amp;" - "&amp;Terminplan!D288&amp;" - "&amp;Terminplan!E288&amp;"P"</f>
        <v>VFD Englisch  - te Molder - 6P</v>
      </c>
      <c r="H288" s="68" t="str">
        <f>Terminplan!F288</f>
        <v>Päd. Haus</v>
      </c>
    </row>
    <row r="289" spans="1:8" x14ac:dyDescent="0.2">
      <c r="A289" s="63">
        <f>Terminplan!A289</f>
        <v>46146</v>
      </c>
      <c r="B289" s="66">
        <f>TIMEVALUE(MID(Terminplan!B289,1,5))</f>
        <v>0.42708333333333331</v>
      </c>
      <c r="C289" s="67">
        <f t="shared" si="4"/>
        <v>46146</v>
      </c>
      <c r="D289" s="66">
        <f>TIMEVALUE(MID(Terminplan!B289,7,5))</f>
        <v>0.51041666666666663</v>
      </c>
      <c r="E289" s="68" t="s">
        <v>118</v>
      </c>
      <c r="F289" s="68"/>
      <c r="G289" s="68" t="str">
        <f>Terminplan!C289&amp;" - "&amp;Terminplan!D289&amp;" - "&amp;Terminplan!E289&amp;"P"</f>
        <v>VFD Geographie - Winkler - P</v>
      </c>
      <c r="H289" s="68" t="str">
        <f>Terminplan!F289</f>
        <v>Päd. Haus</v>
      </c>
    </row>
    <row r="290" spans="1:8" x14ac:dyDescent="0.2">
      <c r="A290" s="63">
        <f>Terminplan!A290</f>
        <v>46146</v>
      </c>
      <c r="B290" s="66">
        <f>TIMEVALUE(MID(Terminplan!B290,1,5))</f>
        <v>0.42708333333333331</v>
      </c>
      <c r="C290" s="67">
        <f t="shared" si="4"/>
        <v>46146</v>
      </c>
      <c r="D290" s="66">
        <f>TIMEVALUE(MID(Terminplan!B290,7,5))</f>
        <v>0.51041666666666663</v>
      </c>
      <c r="E290" s="68" t="s">
        <v>118</v>
      </c>
      <c r="F290" s="68"/>
      <c r="G290" s="68" t="str">
        <f>Terminplan!C290&amp;" - "&amp;Terminplan!D290&amp;" - "&amp;Terminplan!E290&amp;"P"</f>
        <v>VFD Informatik - Sözgen - 5P</v>
      </c>
      <c r="H290" s="68" t="str">
        <f>Terminplan!F290</f>
        <v>Offenbach</v>
      </c>
    </row>
    <row r="291" spans="1:8" x14ac:dyDescent="0.2">
      <c r="A291" s="63">
        <f>Terminplan!A291</f>
        <v>46146</v>
      </c>
      <c r="B291" s="66">
        <f>TIMEVALUE(MID(Terminplan!B291,1,5))</f>
        <v>0.42708333333333331</v>
      </c>
      <c r="C291" s="67">
        <f t="shared" si="4"/>
        <v>46146</v>
      </c>
      <c r="D291" s="66">
        <f>TIMEVALUE(MID(Terminplan!B291,7,5))</f>
        <v>0.51041666666666663</v>
      </c>
      <c r="E291" s="68" t="s">
        <v>118</v>
      </c>
      <c r="F291" s="68"/>
      <c r="G291" s="68" t="str">
        <f>Terminplan!C291&amp;" - "&amp;Terminplan!D291&amp;" - "&amp;Terminplan!E291&amp;"P"</f>
        <v>VFD Musik Zusatz für QUIV1 - Weidt - 4P</v>
      </c>
      <c r="H291" s="68" t="str">
        <f>Terminplan!F291</f>
        <v>Päd. Haus</v>
      </c>
    </row>
    <row r="292" spans="1:8" x14ac:dyDescent="0.2">
      <c r="A292" s="63">
        <f>Terminplan!A292</f>
        <v>46146</v>
      </c>
      <c r="B292" s="66">
        <f>TIMEVALUE(MID(Terminplan!B292,1,5))</f>
        <v>0.54166666666666663</v>
      </c>
      <c r="C292" s="67">
        <f t="shared" si="4"/>
        <v>46146</v>
      </c>
      <c r="D292" s="66">
        <f>TIMEVALUE(MID(Terminplan!B292,7,5))</f>
        <v>0.625</v>
      </c>
      <c r="E292" s="68" t="s">
        <v>118</v>
      </c>
      <c r="F292" s="68"/>
      <c r="G292" s="68" t="str">
        <f>Terminplan!C292&amp;" - "&amp;Terminplan!D292&amp;" - "&amp;Terminplan!E292&amp;"P"</f>
        <v>VFD Chemie - Rodert - 4P</v>
      </c>
      <c r="H292" s="68" t="str">
        <f>Terminplan!F292</f>
        <v>Max-Planck-Schule</v>
      </c>
    </row>
    <row r="293" spans="1:8" x14ac:dyDescent="0.2">
      <c r="A293" s="63">
        <f>Terminplan!A293</f>
        <v>46146</v>
      </c>
      <c r="B293" s="66">
        <f>TIMEVALUE(MID(Terminplan!B293,1,5))</f>
        <v>0.54166666666666663</v>
      </c>
      <c r="C293" s="67">
        <f t="shared" si="4"/>
        <v>46146</v>
      </c>
      <c r="D293" s="66">
        <f>TIMEVALUE(MID(Terminplan!B293,7,5))</f>
        <v>0.625</v>
      </c>
      <c r="E293" s="68" t="s">
        <v>118</v>
      </c>
      <c r="F293" s="68"/>
      <c r="G293" s="68" t="str">
        <f>Terminplan!C293&amp;" - "&amp;Terminplan!D293&amp;" - "&amp;Terminplan!E293&amp;"P"</f>
        <v>VFD kath. Religion - Molzberger - 2P</v>
      </c>
      <c r="H293" s="68" t="str">
        <f>Terminplan!F293</f>
        <v>Päd. Haus</v>
      </c>
    </row>
    <row r="294" spans="1:8" x14ac:dyDescent="0.2">
      <c r="A294" s="63">
        <f>Terminplan!A294</f>
        <v>46146</v>
      </c>
      <c r="B294" s="66">
        <f>TIMEVALUE(MID(Terminplan!B294,1,5))</f>
        <v>0.54166666666666663</v>
      </c>
      <c r="C294" s="67">
        <f t="shared" si="4"/>
        <v>46146</v>
      </c>
      <c r="D294" s="66">
        <f>TIMEVALUE(MID(Terminplan!B294,7,5))</f>
        <v>0.625</v>
      </c>
      <c r="E294" s="68" t="s">
        <v>118</v>
      </c>
      <c r="F294" s="68"/>
      <c r="G294" s="68" t="str">
        <f>Terminplan!C294&amp;" - "&amp;Terminplan!D294&amp;" - "&amp;Terminplan!E294&amp;"P"</f>
        <v>VFD Kunst - Barthel - 4P</v>
      </c>
      <c r="H294" s="68" t="str">
        <f>Terminplan!F294</f>
        <v>Päd. Haus</v>
      </c>
    </row>
    <row r="295" spans="1:8" x14ac:dyDescent="0.2">
      <c r="A295" s="63">
        <f>Terminplan!A295</f>
        <v>46146</v>
      </c>
      <c r="B295" s="66">
        <f>TIMEVALUE(MID(Terminplan!B295,1,5))</f>
        <v>0.54166666666666663</v>
      </c>
      <c r="C295" s="67">
        <f t="shared" si="4"/>
        <v>46146</v>
      </c>
      <c r="D295" s="66">
        <f>TIMEVALUE(MID(Terminplan!B295,7,5))</f>
        <v>0.625</v>
      </c>
      <c r="E295" s="68" t="s">
        <v>118</v>
      </c>
      <c r="F295" s="68"/>
      <c r="G295" s="68" t="str">
        <f>Terminplan!C295&amp;" - "&amp;Terminplan!D295&amp;" - "&amp;Terminplan!E295&amp;"P"</f>
        <v>VFD PoWi - Müller-Schlaudt - 6P</v>
      </c>
      <c r="H295" s="68" t="str">
        <f>Terminplan!F295</f>
        <v>Päd. Haus</v>
      </c>
    </row>
    <row r="296" spans="1:8" x14ac:dyDescent="0.2">
      <c r="A296" s="63">
        <f>Terminplan!A296</f>
        <v>46146</v>
      </c>
      <c r="B296" s="66">
        <f>TIMEVALUE(MID(Terminplan!B296,1,5))</f>
        <v>0.54166666666666663</v>
      </c>
      <c r="C296" s="67">
        <f t="shared" si="4"/>
        <v>46146</v>
      </c>
      <c r="D296" s="66">
        <f>TIMEVALUE(MID(Terminplan!B296,7,5))</f>
        <v>0.70833333333333337</v>
      </c>
      <c r="E296" s="68" t="s">
        <v>118</v>
      </c>
      <c r="F296" s="68"/>
      <c r="G296" s="68" t="str">
        <f>Terminplan!C296&amp;" - "&amp;Terminplan!D296&amp;" - "&amp;Terminplan!E296&amp;"P"</f>
        <v>M DFB - Bissinger - 4P</v>
      </c>
      <c r="H296" s="68" t="str">
        <f>Terminplan!F296</f>
        <v>Päd. Haus</v>
      </c>
    </row>
    <row r="297" spans="1:8" x14ac:dyDescent="0.2">
      <c r="A297" s="63">
        <f>Terminplan!A297</f>
        <v>46146</v>
      </c>
      <c r="B297" s="66">
        <f>TIMEVALUE(MID(Terminplan!B297,1,5))</f>
        <v>0.54166666666666663</v>
      </c>
      <c r="C297" s="67">
        <f t="shared" si="4"/>
        <v>46146</v>
      </c>
      <c r="D297" s="66">
        <f>TIMEVALUE(MID(Terminplan!B297,7,5))</f>
        <v>0.70833333333333337</v>
      </c>
      <c r="E297" s="68" t="s">
        <v>118</v>
      </c>
      <c r="F297" s="68"/>
      <c r="G297" s="68" t="str">
        <f>Terminplan!C297&amp;" - "&amp;Terminplan!D297&amp;" - "&amp;Terminplan!E297&amp;"P"</f>
        <v>M DFB - Feld - 7P</v>
      </c>
      <c r="H297" s="68" t="str">
        <f>Terminplan!F297</f>
        <v>Päd. Haus</v>
      </c>
    </row>
    <row r="298" spans="1:8" x14ac:dyDescent="0.2">
      <c r="A298" s="63">
        <f>Terminplan!A298</f>
        <v>46146</v>
      </c>
      <c r="B298" s="66">
        <f>TIMEVALUE(MID(Terminplan!B298,1,5))</f>
        <v>0.54166666666666663</v>
      </c>
      <c r="C298" s="67">
        <f t="shared" si="4"/>
        <v>46146</v>
      </c>
      <c r="D298" s="66">
        <f>TIMEVALUE(MID(Terminplan!B298,7,5))</f>
        <v>0.70833333333333337</v>
      </c>
      <c r="E298" s="68" t="s">
        <v>118</v>
      </c>
      <c r="F298" s="68"/>
      <c r="G298" s="68" t="str">
        <f>Terminplan!C298&amp;" - "&amp;Terminplan!D298&amp;" - "&amp;Terminplan!E298&amp;"P"</f>
        <v>M DFB - Quint - 5P</v>
      </c>
      <c r="H298" s="68" t="str">
        <f>Terminplan!F298</f>
        <v>Päd. Haus</v>
      </c>
    </row>
    <row r="299" spans="1:8" x14ac:dyDescent="0.2">
      <c r="A299" s="63">
        <f>Terminplan!A299</f>
        <v>46146</v>
      </c>
      <c r="B299" s="66">
        <f>TIMEVALUE(MID(Terminplan!B299,1,5))</f>
        <v>0.54166666666666663</v>
      </c>
      <c r="C299" s="67">
        <f t="shared" si="4"/>
        <v>46146</v>
      </c>
      <c r="D299" s="66">
        <f>TIMEVALUE(MID(Terminplan!B299,7,5))</f>
        <v>0.70833333333333337</v>
      </c>
      <c r="E299" s="68" t="s">
        <v>118</v>
      </c>
      <c r="F299" s="68"/>
      <c r="G299" s="68" t="str">
        <f>Terminplan!C299&amp;" - "&amp;Terminplan!D299&amp;" - "&amp;Terminplan!E299&amp;"P"</f>
        <v>M DFB - Weidt - 9P</v>
      </c>
      <c r="H299" s="68" t="str">
        <f>Terminplan!F299</f>
        <v>Päd. Haus</v>
      </c>
    </row>
    <row r="300" spans="1:8" x14ac:dyDescent="0.2">
      <c r="A300" s="63">
        <f>Terminplan!A300</f>
        <v>46146</v>
      </c>
      <c r="B300" s="66">
        <f>TIMEVALUE(MID(Terminplan!B300,1,5))</f>
        <v>0.54166666666666663</v>
      </c>
      <c r="C300" s="67">
        <f t="shared" si="4"/>
        <v>46146</v>
      </c>
      <c r="D300" s="66">
        <f>TIMEVALUE(MID(Terminplan!B300,7,5))</f>
        <v>0.70833333333333337</v>
      </c>
      <c r="E300" s="68" t="s">
        <v>118</v>
      </c>
      <c r="F300" s="68"/>
      <c r="G300" s="68" t="str">
        <f>Terminplan!C300&amp;" - "&amp;Terminplan!D300&amp;" - "&amp;Terminplan!E300&amp;"P"</f>
        <v>V EBB - Demel - 10P</v>
      </c>
      <c r="H300" s="68" t="str">
        <f>Terminplan!F300</f>
        <v>Päd. Haus</v>
      </c>
    </row>
    <row r="301" spans="1:8" x14ac:dyDescent="0.2">
      <c r="A301" s="63">
        <f>Terminplan!A301</f>
        <v>46146</v>
      </c>
      <c r="B301" s="66">
        <f>TIMEVALUE(MID(Terminplan!B301,1,5))</f>
        <v>0.54166666666666663</v>
      </c>
      <c r="C301" s="67">
        <f t="shared" si="4"/>
        <v>46146</v>
      </c>
      <c r="D301" s="66">
        <f>TIMEVALUE(MID(Terminplan!B301,7,5))</f>
        <v>0.70833333333333337</v>
      </c>
      <c r="E301" s="68" t="s">
        <v>118</v>
      </c>
      <c r="F301" s="68"/>
      <c r="G301" s="68" t="str">
        <f>Terminplan!C301&amp;" - "&amp;Terminplan!D301&amp;" - "&amp;Terminplan!E301&amp;"P"</f>
        <v>V EBB - Dr. Becher - 10P</v>
      </c>
      <c r="H301" s="68" t="str">
        <f>Terminplan!F301</f>
        <v>Päd. Haus</v>
      </c>
    </row>
    <row r="302" spans="1:8" x14ac:dyDescent="0.2">
      <c r="A302" s="63">
        <f>Terminplan!A302</f>
        <v>46146</v>
      </c>
      <c r="B302" s="66">
        <f>TIMEVALUE(MID(Terminplan!B302,1,5))</f>
        <v>0.54166666666666663</v>
      </c>
      <c r="C302" s="67">
        <f t="shared" si="4"/>
        <v>46146</v>
      </c>
      <c r="D302" s="66">
        <f>TIMEVALUE(MID(Terminplan!B302,7,5))</f>
        <v>0.70833333333333337</v>
      </c>
      <c r="E302" s="68" t="s">
        <v>118</v>
      </c>
      <c r="F302" s="68"/>
      <c r="G302" s="68" t="str">
        <f>Terminplan!C302&amp;" - "&amp;Terminplan!D302&amp;" - "&amp;Terminplan!E302&amp;"P"</f>
        <v>V EBB - Gonzalez - 10P</v>
      </c>
      <c r="H302" s="68" t="str">
        <f>Terminplan!F302</f>
        <v>Päd. Haus</v>
      </c>
    </row>
    <row r="303" spans="1:8" x14ac:dyDescent="0.2">
      <c r="A303" s="63">
        <f>Terminplan!A303</f>
        <v>46146</v>
      </c>
      <c r="B303" s="66">
        <f>TIMEVALUE(MID(Terminplan!B303,1,5))</f>
        <v>0.54166666666666663</v>
      </c>
      <c r="C303" s="67">
        <f t="shared" si="4"/>
        <v>46146</v>
      </c>
      <c r="D303" s="66">
        <f>TIMEVALUE(MID(Terminplan!B303,7,5))</f>
        <v>0.70833333333333337</v>
      </c>
      <c r="E303" s="68" t="s">
        <v>118</v>
      </c>
      <c r="F303" s="68"/>
      <c r="G303" s="68" t="str">
        <f>Terminplan!C303&amp;" - "&amp;Terminplan!D303&amp;" - "&amp;Terminplan!E303&amp;"P"</f>
        <v>V EBB - Stadtmüller - 10P</v>
      </c>
      <c r="H303" s="68" t="str">
        <f>Terminplan!F303</f>
        <v>Päd. Haus</v>
      </c>
    </row>
    <row r="304" spans="1:8" x14ac:dyDescent="0.2">
      <c r="A304" s="63">
        <f>Terminplan!A304</f>
        <v>46146</v>
      </c>
      <c r="B304" s="66">
        <f>TIMEVALUE(MID(Terminplan!B304,1,5))</f>
        <v>0.54166666666666663</v>
      </c>
      <c r="C304" s="67">
        <f t="shared" si="4"/>
        <v>46146</v>
      </c>
      <c r="D304" s="66">
        <f>TIMEVALUE(MID(Terminplan!B304,7,5))</f>
        <v>0.70833333333333337</v>
      </c>
      <c r="E304" s="68" t="s">
        <v>118</v>
      </c>
      <c r="F304" s="68"/>
      <c r="G304" s="68" t="str">
        <f>Terminplan!C304&amp;" - "&amp;Terminplan!D304&amp;" - "&amp;Terminplan!E304&amp;"P"</f>
        <v>V EBB - Therre - 11P</v>
      </c>
      <c r="H304" s="68" t="str">
        <f>Terminplan!F304</f>
        <v>Päd. Haus</v>
      </c>
    </row>
    <row r="305" spans="1:8" x14ac:dyDescent="0.2">
      <c r="A305" s="63">
        <f>Terminplan!A305</f>
        <v>46146</v>
      </c>
      <c r="B305" s="66">
        <f>TIMEVALUE(MID(Terminplan!B305,1,5))</f>
        <v>0.63541666666666663</v>
      </c>
      <c r="C305" s="67">
        <f t="shared" si="4"/>
        <v>46146</v>
      </c>
      <c r="D305" s="66">
        <f>TIMEVALUE(MID(Terminplan!B305,7,5))</f>
        <v>0.71875</v>
      </c>
      <c r="E305" s="68" t="s">
        <v>118</v>
      </c>
      <c r="F305" s="68"/>
      <c r="G305" s="68" t="str">
        <f>Terminplan!C305&amp;" - "&amp;Terminplan!D305&amp;" - "&amp;Terminplan!E305&amp;"P"</f>
        <v>VFD Biologie - Föster - 8P</v>
      </c>
      <c r="H305" s="68" t="str">
        <f>Terminplan!F305</f>
        <v>Oranienschule</v>
      </c>
    </row>
    <row r="306" spans="1:8" x14ac:dyDescent="0.2">
      <c r="A306" s="63">
        <f>Terminplan!A306</f>
        <v>46147</v>
      </c>
      <c r="B306" s="66">
        <f>TIMEVALUE(MID(Terminplan!B306,1,5))</f>
        <v>0.33333333333333331</v>
      </c>
      <c r="C306" s="67">
        <f t="shared" si="4"/>
        <v>46147</v>
      </c>
      <c r="D306" s="66">
        <f>TIMEVALUE(MID(Terminplan!B306,7,5))</f>
        <v>0.5</v>
      </c>
      <c r="E306" s="68" t="s">
        <v>118</v>
      </c>
      <c r="F306" s="68"/>
      <c r="G306" s="68" t="str">
        <f>Terminplan!C306&amp;" - "&amp;Terminplan!D306&amp;" - "&amp;Terminplan!E306&amp;"P"</f>
        <v>VE  - Nick/Molzberger - 50P</v>
      </c>
      <c r="H306" s="68" t="str">
        <f>Terminplan!F306</f>
        <v>Päd. Haus</v>
      </c>
    </row>
    <row r="307" spans="1:8" x14ac:dyDescent="0.2">
      <c r="A307" s="63">
        <f>Terminplan!A307</f>
        <v>46147</v>
      </c>
      <c r="B307" s="66">
        <f>TIMEVALUE(MID(Terminplan!B307,1,5))</f>
        <v>0.58333333333333337</v>
      </c>
      <c r="C307" s="67">
        <f t="shared" si="4"/>
        <v>46147</v>
      </c>
      <c r="D307" s="66">
        <f>TIMEVALUE(MID(Terminplan!B307,7,5))</f>
        <v>0.66666666666666663</v>
      </c>
      <c r="E307" s="68" t="s">
        <v>118</v>
      </c>
      <c r="F307" s="68"/>
      <c r="G307" s="68" t="str">
        <f>Terminplan!C307&amp;" - "&amp;Terminplan!D307&amp;" - "&amp;Terminplan!E307&amp;"P"</f>
        <v>Schulrecht Gruppe 1 - Therre - 25P</v>
      </c>
      <c r="H307" s="68" t="str">
        <f>Terminplan!F307</f>
        <v>Gutenbergschule</v>
      </c>
    </row>
    <row r="308" spans="1:8" x14ac:dyDescent="0.2">
      <c r="A308" s="63">
        <f>Terminplan!A308</f>
        <v>46148</v>
      </c>
      <c r="B308" s="66">
        <f>TIMEVALUE(MID(Terminplan!B308,1,5))</f>
        <v>0.33333333333333331</v>
      </c>
      <c r="C308" s="67">
        <f t="shared" si="4"/>
        <v>46148</v>
      </c>
      <c r="D308" s="66">
        <f>TIMEVALUE(MID(Terminplan!B308,7,5))</f>
        <v>0.5</v>
      </c>
      <c r="E308" s="68" t="s">
        <v>118</v>
      </c>
      <c r="F308" s="68"/>
      <c r="G308" s="68" t="str">
        <f>Terminplan!C308&amp;" - "&amp;Terminplan!D308&amp;" - "&amp;Terminplan!E308&amp;"P"</f>
        <v>VE  - Nick/Molzberger - 50P</v>
      </c>
      <c r="H308" s="68" t="str">
        <f>Terminplan!F308</f>
        <v>Päd. Haus</v>
      </c>
    </row>
    <row r="309" spans="1:8" x14ac:dyDescent="0.2">
      <c r="A309" s="63">
        <f>Terminplan!A309</f>
        <v>46148</v>
      </c>
      <c r="B309" s="66">
        <f>TIMEVALUE(MID(Terminplan!B309,1,5))</f>
        <v>0.54166666666666663</v>
      </c>
      <c r="C309" s="67">
        <f t="shared" si="4"/>
        <v>46148</v>
      </c>
      <c r="D309" s="66">
        <f>TIMEVALUE(MID(Terminplan!B309,7,5))</f>
        <v>0.625</v>
      </c>
      <c r="E309" s="68" t="s">
        <v>118</v>
      </c>
      <c r="F309" s="68"/>
      <c r="G309" s="68" t="str">
        <f>Terminplan!C309&amp;" - "&amp;Terminplan!D309&amp;" - "&amp;Terminplan!E309&amp;"P"</f>
        <v>Schulrecht Gruppe 2 - Therre - 25P</v>
      </c>
      <c r="H309" s="68" t="str">
        <f>Terminplan!F309</f>
        <v>Päd. Haus</v>
      </c>
    </row>
    <row r="310" spans="1:8" x14ac:dyDescent="0.2">
      <c r="A310" s="63">
        <f>Terminplan!A310</f>
        <v>46148</v>
      </c>
      <c r="B310" s="66">
        <f>TIMEVALUE(MID(Terminplan!B310,1,5))</f>
        <v>0.57291666666666663</v>
      </c>
      <c r="C310" s="67">
        <f t="shared" si="4"/>
        <v>46148</v>
      </c>
      <c r="D310" s="66">
        <f>TIMEVALUE(MID(Terminplan!B310,7,5))</f>
        <v>0.71180555555555547</v>
      </c>
      <c r="E310" s="68" t="s">
        <v>118</v>
      </c>
      <c r="F310" s="68"/>
      <c r="G310" s="68" t="str">
        <f>Terminplan!C310&amp;" - "&amp;Terminplan!D310&amp;" - "&amp;Terminplan!E310&amp;"P"</f>
        <v>V Bili 1.HS - Dörner - P</v>
      </c>
      <c r="H310" s="68" t="str">
        <f>Terminplan!F310</f>
        <v>Päd. Haus</v>
      </c>
    </row>
    <row r="311" spans="1:8" x14ac:dyDescent="0.2">
      <c r="A311" s="63">
        <f>Terminplan!A311</f>
        <v>46148</v>
      </c>
      <c r="B311" s="66">
        <f>TIMEVALUE(MID(Terminplan!B311,1,5))</f>
        <v>0.57291666666666663</v>
      </c>
      <c r="C311" s="67">
        <f t="shared" si="4"/>
        <v>46148</v>
      </c>
      <c r="D311" s="66">
        <f>TIMEVALUE(MID(Terminplan!B311,7,5))</f>
        <v>0.71180555555555547</v>
      </c>
      <c r="E311" s="68" t="s">
        <v>118</v>
      </c>
      <c r="F311" s="68"/>
      <c r="G311" s="68" t="str">
        <f>Terminplan!C311&amp;" - "&amp;Terminplan!D311&amp;" - "&amp;Terminplan!E311&amp;"P"</f>
        <v>V Bili 2.HS - Bissinger - P</v>
      </c>
      <c r="H311" s="68" t="str">
        <f>Terminplan!F311</f>
        <v>Päd. Haus</v>
      </c>
    </row>
    <row r="312" spans="1:8" x14ac:dyDescent="0.2">
      <c r="A312" s="63">
        <f>Terminplan!A312</f>
        <v>46148</v>
      </c>
      <c r="B312" s="66">
        <f>TIMEVALUE(MID(Terminplan!B312,1,5))</f>
        <v>0.57291666666666663</v>
      </c>
      <c r="C312" s="67">
        <f t="shared" si="4"/>
        <v>46148</v>
      </c>
      <c r="D312" s="66">
        <f>TIMEVALUE(MID(Terminplan!B312,7,5))</f>
        <v>0.71180555555555547</v>
      </c>
      <c r="E312" s="68" t="s">
        <v>118</v>
      </c>
      <c r="F312" s="68"/>
      <c r="G312" s="68" t="str">
        <f>Terminplan!C312&amp;" - "&amp;Terminplan!D312&amp;" - "&amp;Terminplan!E312&amp;"P"</f>
        <v>V Bili 2.HS - Blöcher - P</v>
      </c>
      <c r="H312" s="68" t="str">
        <f>Terminplan!F312</f>
        <v>Päd. Haus</v>
      </c>
    </row>
    <row r="313" spans="1:8" x14ac:dyDescent="0.2">
      <c r="A313" s="63">
        <f>Terminplan!A313</f>
        <v>46149</v>
      </c>
      <c r="B313" s="66">
        <f>TIMEVALUE(MID(Terminplan!B313,1,5))</f>
        <v>0.58333333333333337</v>
      </c>
      <c r="C313" s="67">
        <f t="shared" si="4"/>
        <v>46149</v>
      </c>
      <c r="D313" s="66">
        <f>TIMEVALUE(MID(Terminplan!B313,7,5))</f>
        <v>0.70833333333333337</v>
      </c>
      <c r="E313" s="68" t="s">
        <v>118</v>
      </c>
      <c r="F313" s="68"/>
      <c r="G313" s="68" t="str">
        <f>Terminplan!C313&amp;" - "&amp;Terminplan!D313&amp;" - "&amp;Terminplan!E313&amp;"P"</f>
        <v>V BRH - BRH-Verantwortliche - P</v>
      </c>
      <c r="H313" s="68" t="str">
        <f>Terminplan!F313</f>
        <v>Ausbildungsschulen</v>
      </c>
    </row>
    <row r="314" spans="1:8" x14ac:dyDescent="0.2">
      <c r="A314" s="63">
        <f>Terminplan!A314</f>
        <v>46149</v>
      </c>
      <c r="B314" s="66" t="e">
        <f>TIMEVALUE(MID(Terminplan!B314,1,5))</f>
        <v>#VALUE!</v>
      </c>
      <c r="C314" s="67">
        <f t="shared" si="4"/>
        <v>46149</v>
      </c>
      <c r="D314" s="66" t="e">
        <f>TIMEVALUE(MID(Terminplan!B314,7,5))</f>
        <v>#VALUE!</v>
      </c>
      <c r="E314" s="68" t="s">
        <v>118</v>
      </c>
      <c r="F314" s="68"/>
      <c r="G314" s="68" t="str">
        <f>Terminplan!C314&amp;" - "&amp;Terminplan!D314&amp;" - "&amp;Terminplan!E314&amp;"P"</f>
        <v>Dienstantritt an den Ausbildungsschulen - BRB/BRH und Schulleitung - P</v>
      </c>
      <c r="H314" s="68" t="str">
        <f>Terminplan!F314</f>
        <v>Ausbildungsschulen</v>
      </c>
    </row>
    <row r="315" spans="1:8" x14ac:dyDescent="0.2">
      <c r="A315" s="63">
        <f>Terminplan!A315</f>
        <v>46153</v>
      </c>
      <c r="B315" s="66">
        <f>TIMEVALUE(MID(Terminplan!B315,1,5))</f>
        <v>0.33333333333333331</v>
      </c>
      <c r="C315" s="67">
        <f t="shared" si="4"/>
        <v>46153</v>
      </c>
      <c r="D315" s="66">
        <f>TIMEVALUE(MID(Terminplan!B315,7,5))</f>
        <v>0.41666666666666669</v>
      </c>
      <c r="E315" s="68" t="s">
        <v>118</v>
      </c>
      <c r="F315" s="68"/>
      <c r="G315" s="68" t="str">
        <f>Terminplan!C315&amp;" - "&amp;Terminplan!D315&amp;" - "&amp;Terminplan!E315&amp;"P"</f>
        <v>VFD Deutsch - Dr. Barth - 5P</v>
      </c>
      <c r="H315" s="68" t="str">
        <f>Terminplan!F315</f>
        <v>Päd. Haus</v>
      </c>
    </row>
    <row r="316" spans="1:8" x14ac:dyDescent="0.2">
      <c r="A316" s="63">
        <f>Terminplan!A316</f>
        <v>46153</v>
      </c>
      <c r="B316" s="66">
        <f>TIMEVALUE(MID(Terminplan!B316,1,5))</f>
        <v>0.33333333333333331</v>
      </c>
      <c r="C316" s="67">
        <f t="shared" si="4"/>
        <v>46153</v>
      </c>
      <c r="D316" s="66">
        <f>TIMEVALUE(MID(Terminplan!B316,7,5))</f>
        <v>0.5</v>
      </c>
      <c r="E316" s="68" t="s">
        <v>118</v>
      </c>
      <c r="F316" s="68"/>
      <c r="G316" s="68" t="str">
        <f>Terminplan!C316&amp;" - "&amp;Terminplan!D316&amp;" - "&amp;Terminplan!E316&amp;"P"</f>
        <v>VFD Mathematik - Becker_M - 6P</v>
      </c>
      <c r="H316" s="68" t="str">
        <f>Terminplan!F316</f>
        <v>Päd. Haus</v>
      </c>
    </row>
    <row r="317" spans="1:8" x14ac:dyDescent="0.2">
      <c r="A317" s="63">
        <f>Terminplan!A317</f>
        <v>46153</v>
      </c>
      <c r="B317" s="66">
        <f>TIMEVALUE(MID(Terminplan!B317,1,5))</f>
        <v>0.33333333333333331</v>
      </c>
      <c r="C317" s="67">
        <f t="shared" si="4"/>
        <v>46153</v>
      </c>
      <c r="D317" s="66">
        <f>TIMEVALUE(MID(Terminplan!B317,7,5))</f>
        <v>0.5</v>
      </c>
      <c r="E317" s="68" t="s">
        <v>118</v>
      </c>
      <c r="F317" s="68"/>
      <c r="G317" s="68" t="str">
        <f>Terminplan!C317&amp;" - "&amp;Terminplan!D317&amp;" - "&amp;Terminplan!E317&amp;"P"</f>
        <v>VFD Musik Zusatz für QUIV1 - Weidt - P</v>
      </c>
      <c r="H317" s="68" t="str">
        <f>Terminplan!F317</f>
        <v xml:space="preserve">Mosbacher Berg </v>
      </c>
    </row>
    <row r="318" spans="1:8" x14ac:dyDescent="0.2">
      <c r="A318" s="63">
        <f>Terminplan!A318</f>
        <v>46153</v>
      </c>
      <c r="B318" s="66">
        <f>TIMEVALUE(MID(Terminplan!B318,1,5))</f>
        <v>0.33333333333333331</v>
      </c>
      <c r="C318" s="67">
        <f t="shared" si="4"/>
        <v>46153</v>
      </c>
      <c r="D318" s="66">
        <f>TIMEVALUE(MID(Terminplan!B318,7,5))</f>
        <v>0.5</v>
      </c>
      <c r="E318" s="68" t="s">
        <v>118</v>
      </c>
      <c r="F318" s="68"/>
      <c r="G318" s="68" t="str">
        <f>Terminplan!C318&amp;" - "&amp;Terminplan!D318&amp;" - "&amp;Terminplan!E318&amp;"P"</f>
        <v>VFD PoWi - Müller-Schlaudt - 6P</v>
      </c>
      <c r="H318" s="68" t="str">
        <f>Terminplan!F318</f>
        <v>Päd. Haus</v>
      </c>
    </row>
    <row r="319" spans="1:8" x14ac:dyDescent="0.2">
      <c r="A319" s="63">
        <f>Terminplan!A319</f>
        <v>46153</v>
      </c>
      <c r="B319" s="66">
        <f>TIMEVALUE(MID(Terminplan!B319,1,5))</f>
        <v>0.33333333333333331</v>
      </c>
      <c r="C319" s="67">
        <f t="shared" si="4"/>
        <v>46153</v>
      </c>
      <c r="D319" s="66">
        <f>TIMEVALUE(MID(Terminplan!B319,7,5))</f>
        <v>0.5</v>
      </c>
      <c r="E319" s="68" t="s">
        <v>118</v>
      </c>
      <c r="F319" s="68"/>
      <c r="G319" s="68" t="str">
        <f>Terminplan!C319&amp;" - "&amp;Terminplan!D319&amp;" - "&amp;Terminplan!E319&amp;"P"</f>
        <v>M Französisch I&amp;II - Dörner - 8P</v>
      </c>
      <c r="H319" s="68" t="str">
        <f>Terminplan!F319</f>
        <v>Päd. Haus</v>
      </c>
    </row>
    <row r="320" spans="1:8" x14ac:dyDescent="0.2">
      <c r="A320" s="63">
        <f>Terminplan!A320</f>
        <v>46153</v>
      </c>
      <c r="B320" s="66">
        <f>TIMEVALUE(MID(Terminplan!B320,1,5))</f>
        <v>0.33333333333333331</v>
      </c>
      <c r="C320" s="67">
        <f t="shared" si="4"/>
        <v>46153</v>
      </c>
      <c r="D320" s="66">
        <f>TIMEVALUE(MID(Terminplan!B320,7,5))</f>
        <v>0.5</v>
      </c>
      <c r="E320" s="68" t="s">
        <v>118</v>
      </c>
      <c r="F320" s="68"/>
      <c r="G320" s="68" t="str">
        <f>Terminplan!C320&amp;" - "&amp;Terminplan!D320&amp;" - "&amp;Terminplan!E320&amp;"P"</f>
        <v>M Geographie I - Stadtmüller - 7P</v>
      </c>
      <c r="H320" s="68" t="str">
        <f>Terminplan!F320</f>
        <v>Päd. Haus</v>
      </c>
    </row>
    <row r="321" spans="1:8" x14ac:dyDescent="0.2">
      <c r="A321" s="63">
        <f>Terminplan!A321</f>
        <v>46153</v>
      </c>
      <c r="B321" s="66">
        <f>TIMEVALUE(MID(Terminplan!B321,1,5))</f>
        <v>0.33333333333333331</v>
      </c>
      <c r="C321" s="67">
        <f t="shared" si="4"/>
        <v>46153</v>
      </c>
      <c r="D321" s="66">
        <f>TIMEVALUE(MID(Terminplan!B321,7,5))</f>
        <v>0.5</v>
      </c>
      <c r="E321" s="68" t="s">
        <v>118</v>
      </c>
      <c r="F321" s="68"/>
      <c r="G321" s="68" t="str">
        <f>Terminplan!C321&amp;" - "&amp;Terminplan!D321&amp;" - "&amp;Terminplan!E321&amp;"P"</f>
        <v>M Geographie II - Winkler - 4P</v>
      </c>
      <c r="H321" s="68" t="str">
        <f>Terminplan!F321</f>
        <v>Päd. Haus</v>
      </c>
    </row>
    <row r="322" spans="1:8" x14ac:dyDescent="0.2">
      <c r="A322" s="63">
        <f>Terminplan!A322</f>
        <v>46153</v>
      </c>
      <c r="B322" s="66">
        <f>TIMEVALUE(MID(Terminplan!B322,1,5))</f>
        <v>0.33333333333333331</v>
      </c>
      <c r="C322" s="67">
        <f t="shared" si="4"/>
        <v>46153</v>
      </c>
      <c r="D322" s="66">
        <f>TIMEVALUE(MID(Terminplan!B322,7,5))</f>
        <v>0.5</v>
      </c>
      <c r="E322" s="68" t="s">
        <v>118</v>
      </c>
      <c r="F322" s="68"/>
      <c r="G322" s="68" t="str">
        <f>Terminplan!C322&amp;" - "&amp;Terminplan!D322&amp;" - "&amp;Terminplan!E322&amp;"P"</f>
        <v>M kath. Religion I&amp;II - Molzberger - 6P</v>
      </c>
      <c r="H322" s="68" t="str">
        <f>Terminplan!F322</f>
        <v>Päd. Haus</v>
      </c>
    </row>
    <row r="323" spans="1:8" x14ac:dyDescent="0.2">
      <c r="A323" s="63">
        <f>Terminplan!A323</f>
        <v>46153</v>
      </c>
      <c r="B323" s="66">
        <f>TIMEVALUE(MID(Terminplan!B323,1,5))</f>
        <v>0.33333333333333331</v>
      </c>
      <c r="C323" s="67">
        <f t="shared" si="4"/>
        <v>46153</v>
      </c>
      <c r="D323" s="66">
        <f>TIMEVALUE(MID(Terminplan!B323,7,5))</f>
        <v>0.5</v>
      </c>
      <c r="E323" s="68" t="s">
        <v>118</v>
      </c>
      <c r="F323" s="68"/>
      <c r="G323" s="68" t="str">
        <f>Terminplan!C323&amp;" - "&amp;Terminplan!D323&amp;" - "&amp;Terminplan!E323&amp;"P"</f>
        <v>M Latein I&amp;II - Inderfurth - 7P</v>
      </c>
      <c r="H323" s="68" t="str">
        <f>Terminplan!F323</f>
        <v>Päd. Haus</v>
      </c>
    </row>
    <row r="324" spans="1:8" x14ac:dyDescent="0.2">
      <c r="A324" s="63">
        <f>Terminplan!A324</f>
        <v>46153</v>
      </c>
      <c r="B324" s="66">
        <f>TIMEVALUE(MID(Terminplan!B324,1,5))</f>
        <v>0.33333333333333331</v>
      </c>
      <c r="C324" s="67">
        <f t="shared" si="4"/>
        <v>46153</v>
      </c>
      <c r="D324" s="66">
        <f>TIMEVALUE(MID(Terminplan!B324,7,5))</f>
        <v>0.5</v>
      </c>
      <c r="E324" s="68" t="s">
        <v>118</v>
      </c>
      <c r="F324" s="68"/>
      <c r="G324" s="68" t="str">
        <f>Terminplan!C324&amp;" - "&amp;Terminplan!D324&amp;" - "&amp;Terminplan!E324&amp;"P"</f>
        <v>M PhEt I - Kaiser - 3P</v>
      </c>
      <c r="H324" s="68" t="str">
        <f>Terminplan!F324</f>
        <v>Päd. Haus</v>
      </c>
    </row>
    <row r="325" spans="1:8" x14ac:dyDescent="0.2">
      <c r="A325" s="63">
        <f>Terminplan!A325</f>
        <v>46153</v>
      </c>
      <c r="B325" s="66">
        <f>TIMEVALUE(MID(Terminplan!B325,1,5))</f>
        <v>0.33333333333333331</v>
      </c>
      <c r="C325" s="67">
        <f t="shared" si="4"/>
        <v>46153</v>
      </c>
      <c r="D325" s="66">
        <f>TIMEVALUE(MID(Terminplan!B325,7,5))</f>
        <v>0.5</v>
      </c>
      <c r="E325" s="68" t="s">
        <v>118</v>
      </c>
      <c r="F325" s="68"/>
      <c r="G325" s="68" t="str">
        <f>Terminplan!C325&amp;" - "&amp;Terminplan!D325&amp;" - "&amp;Terminplan!E325&amp;"P"</f>
        <v>M PhEt II - Dr. Becher - 5P</v>
      </c>
      <c r="H325" s="68" t="str">
        <f>Terminplan!F325</f>
        <v>Päd. Haus</v>
      </c>
    </row>
    <row r="326" spans="1:8" x14ac:dyDescent="0.2">
      <c r="A326" s="63">
        <f>Terminplan!A326</f>
        <v>46153</v>
      </c>
      <c r="B326" s="66">
        <f>TIMEVALUE(MID(Terminplan!B326,1,5))</f>
        <v>0.33333333333333331</v>
      </c>
      <c r="C326" s="67">
        <f t="shared" si="4"/>
        <v>46153</v>
      </c>
      <c r="D326" s="66">
        <f>TIMEVALUE(MID(Terminplan!B326,7,5))</f>
        <v>0.5</v>
      </c>
      <c r="E326" s="68" t="s">
        <v>118</v>
      </c>
      <c r="F326" s="68"/>
      <c r="G326" s="68" t="str">
        <f>Terminplan!C326&amp;" - "&amp;Terminplan!D326&amp;" - "&amp;Terminplan!E326&amp;"P"</f>
        <v>M Spanisch I&amp;II - Gonzalez - 5P</v>
      </c>
      <c r="H326" s="68" t="str">
        <f>Terminplan!F326</f>
        <v>Päd. Haus</v>
      </c>
    </row>
    <row r="327" spans="1:8" x14ac:dyDescent="0.2">
      <c r="A327" s="63">
        <f>Terminplan!A327</f>
        <v>46153</v>
      </c>
      <c r="B327" s="66">
        <f>TIMEVALUE(MID(Terminplan!B327,1,5))</f>
        <v>0.42708333333333331</v>
      </c>
      <c r="C327" s="67">
        <f t="shared" si="4"/>
        <v>46153</v>
      </c>
      <c r="D327" s="66">
        <f>TIMEVALUE(MID(Terminplan!B327,7,5))</f>
        <v>0.51041666666666663</v>
      </c>
      <c r="E327" s="68" t="s">
        <v>118</v>
      </c>
      <c r="F327" s="68"/>
      <c r="G327" s="68" t="str">
        <f>Terminplan!C327&amp;" - "&amp;Terminplan!D327&amp;" - "&amp;Terminplan!E327&amp;"P"</f>
        <v>VFD Geschichte - Demel - 6P</v>
      </c>
      <c r="H327" s="68" t="str">
        <f>Terminplan!F327</f>
        <v>Päd. Haus</v>
      </c>
    </row>
    <row r="328" spans="1:8" x14ac:dyDescent="0.2">
      <c r="A328" s="63">
        <f>Terminplan!A328</f>
        <v>46153</v>
      </c>
      <c r="B328" s="66">
        <f>TIMEVALUE(MID(Terminplan!B328,1,5))</f>
        <v>0.54166666666666663</v>
      </c>
      <c r="C328" s="67">
        <f t="shared" si="4"/>
        <v>46153</v>
      </c>
      <c r="D328" s="66">
        <f>TIMEVALUE(MID(Terminplan!B328,7,5))</f>
        <v>0.625</v>
      </c>
      <c r="E328" s="68" t="s">
        <v>118</v>
      </c>
      <c r="F328" s="68"/>
      <c r="G328" s="68" t="str">
        <f>Terminplan!C328&amp;" - "&amp;Terminplan!D328&amp;" - "&amp;Terminplan!E328&amp;"P"</f>
        <v>VFD PhEt - Dr. Becher - 6P</v>
      </c>
      <c r="H328" s="68" t="str">
        <f>Terminplan!F328</f>
        <v>Päd. Haus</v>
      </c>
    </row>
    <row r="329" spans="1:8" x14ac:dyDescent="0.2">
      <c r="A329" s="63">
        <f>Terminplan!A329</f>
        <v>46153</v>
      </c>
      <c r="B329" s="66">
        <f>TIMEVALUE(MID(Terminplan!B329,1,5))</f>
        <v>0.54166666666666663</v>
      </c>
      <c r="C329" s="67">
        <f t="shared" si="4"/>
        <v>46153</v>
      </c>
      <c r="D329" s="66">
        <f>TIMEVALUE(MID(Terminplan!B329,7,5))</f>
        <v>0.625</v>
      </c>
      <c r="E329" s="68" t="s">
        <v>118</v>
      </c>
      <c r="F329" s="68"/>
      <c r="G329" s="68" t="str">
        <f>Terminplan!C329&amp;" - "&amp;Terminplan!D329&amp;" - "&amp;Terminplan!E329&amp;"P"</f>
        <v>VFD Physik - Feld - 4P</v>
      </c>
      <c r="H329" s="68" t="str">
        <f>Terminplan!F329</f>
        <v>Pestalozzischule</v>
      </c>
    </row>
    <row r="330" spans="1:8" x14ac:dyDescent="0.2">
      <c r="A330" s="63">
        <f>Terminplan!A330</f>
        <v>46153</v>
      </c>
      <c r="B330" s="66">
        <f>TIMEVALUE(MID(Terminplan!B330,1,5))</f>
        <v>0.54166666666666663</v>
      </c>
      <c r="C330" s="67">
        <f t="shared" si="4"/>
        <v>46153</v>
      </c>
      <c r="D330" s="66">
        <f>TIMEVALUE(MID(Terminplan!B330,7,5))</f>
        <v>0.625</v>
      </c>
      <c r="E330" s="68" t="s">
        <v>118</v>
      </c>
      <c r="F330" s="68"/>
      <c r="G330" s="68" t="str">
        <f>Terminplan!C330&amp;" - "&amp;Terminplan!D330&amp;" - "&amp;Terminplan!E330&amp;"P"</f>
        <v>VFD Spanisch - Gonzalez - 2P</v>
      </c>
      <c r="H330" s="68" t="str">
        <f>Terminplan!F330</f>
        <v>Päd. Haus</v>
      </c>
    </row>
    <row r="331" spans="1:8" x14ac:dyDescent="0.2">
      <c r="A331" s="63">
        <f>Terminplan!A331</f>
        <v>46153</v>
      </c>
      <c r="B331" s="66">
        <f>TIMEVALUE(MID(Terminplan!B331,1,5))</f>
        <v>0.54166666666666663</v>
      </c>
      <c r="C331" s="67">
        <f t="shared" si="4"/>
        <v>46153</v>
      </c>
      <c r="D331" s="66">
        <f>TIMEVALUE(MID(Terminplan!B331,7,5))</f>
        <v>0.68055555555555547</v>
      </c>
      <c r="E331" s="68" t="s">
        <v>118</v>
      </c>
      <c r="F331" s="68"/>
      <c r="G331" s="68" t="str">
        <f>Terminplan!C331&amp;" - "&amp;Terminplan!D331&amp;" - "&amp;Terminplan!E331&amp;"P"</f>
        <v>VFD Sport - Quint - 11P</v>
      </c>
      <c r="H331" s="68" t="str">
        <f>Terminplan!F331</f>
        <v>Martin-Niemöller-Schule</v>
      </c>
    </row>
    <row r="332" spans="1:8" x14ac:dyDescent="0.2">
      <c r="A332" s="63">
        <f>Terminplan!A332</f>
        <v>46153</v>
      </c>
      <c r="B332" s="66">
        <f>TIMEVALUE(MID(Terminplan!B332,1,5))</f>
        <v>0.54166666666666663</v>
      </c>
      <c r="C332" s="67">
        <f t="shared" ref="C332:C395" si="5">A332</f>
        <v>46153</v>
      </c>
      <c r="D332" s="66">
        <f>TIMEVALUE(MID(Terminplan!B332,7,5))</f>
        <v>0.70833333333333337</v>
      </c>
      <c r="E332" s="68" t="s">
        <v>118</v>
      </c>
      <c r="F332" s="68"/>
      <c r="G332" s="68" t="str">
        <f>Terminplan!C332&amp;" - "&amp;Terminplan!D332&amp;" - "&amp;Terminplan!E332&amp;"P"</f>
        <v>VFD kath. Religion - Molzberger - 2P</v>
      </c>
      <c r="H332" s="68" t="str">
        <f>Terminplan!F332</f>
        <v>Päd. Haus</v>
      </c>
    </row>
    <row r="333" spans="1:8" x14ac:dyDescent="0.2">
      <c r="A333" s="63">
        <f>Terminplan!A333</f>
        <v>46153</v>
      </c>
      <c r="B333" s="66">
        <f>TIMEVALUE(MID(Terminplan!B333,1,5))</f>
        <v>0.54166666666666663</v>
      </c>
      <c r="C333" s="67">
        <f t="shared" si="5"/>
        <v>46153</v>
      </c>
      <c r="D333" s="66">
        <f>TIMEVALUE(MID(Terminplan!B333,7,5))</f>
        <v>0.70833333333333337</v>
      </c>
      <c r="E333" s="68" t="s">
        <v>118</v>
      </c>
      <c r="F333" s="68"/>
      <c r="G333" s="68" t="str">
        <f>Terminplan!C333&amp;" - "&amp;Terminplan!D333&amp;" - "&amp;Terminplan!E333&amp;"P"</f>
        <v>VFD Mathematik Zusatz für QUIV1 - Becker_M - P</v>
      </c>
      <c r="H333" s="68" t="str">
        <f>Terminplan!F333</f>
        <v>Päd. Haus</v>
      </c>
    </row>
    <row r="334" spans="1:8" x14ac:dyDescent="0.2">
      <c r="A334" s="63">
        <f>Terminplan!A334</f>
        <v>46153</v>
      </c>
      <c r="B334" s="66">
        <f>TIMEVALUE(MID(Terminplan!B334,1,5))</f>
        <v>0.54166666666666663</v>
      </c>
      <c r="C334" s="67">
        <f t="shared" si="5"/>
        <v>46153</v>
      </c>
      <c r="D334" s="66">
        <f>TIMEVALUE(MID(Terminplan!B334,7,5))</f>
        <v>0.70833333333333337</v>
      </c>
      <c r="E334" s="68" t="s">
        <v>118</v>
      </c>
      <c r="F334" s="68"/>
      <c r="G334" s="68" t="str">
        <f>Terminplan!C334&amp;" - "&amp;Terminplan!D334&amp;" - "&amp;Terminplan!E334&amp;"P"</f>
        <v>VFD Musik - Weidt - 4P</v>
      </c>
      <c r="H334" s="68" t="str">
        <f>Terminplan!F334</f>
        <v>Mosbacher Berg</v>
      </c>
    </row>
    <row r="335" spans="1:8" x14ac:dyDescent="0.2">
      <c r="A335" s="63">
        <f>Terminplan!A335</f>
        <v>46153</v>
      </c>
      <c r="B335" s="66">
        <f>TIMEVALUE(MID(Terminplan!B335,1,5))</f>
        <v>0.54166666666666663</v>
      </c>
      <c r="C335" s="67">
        <f t="shared" si="5"/>
        <v>46153</v>
      </c>
      <c r="D335" s="66">
        <f>TIMEVALUE(MID(Terminplan!B335,7,5))</f>
        <v>0.70833333333333337</v>
      </c>
      <c r="E335" s="68" t="s">
        <v>118</v>
      </c>
      <c r="F335" s="68"/>
      <c r="G335" s="68" t="str">
        <f>Terminplan!C335&amp;" - "&amp;Terminplan!D335&amp;" - "&amp;Terminplan!E335&amp;"P"</f>
        <v>M Biologie I&amp;II - Rodert - 10P</v>
      </c>
      <c r="H335" s="68" t="str">
        <f>Terminplan!F335</f>
        <v>Max-Planck-Schule</v>
      </c>
    </row>
    <row r="336" spans="1:8" x14ac:dyDescent="0.2">
      <c r="A336" s="63">
        <f>Terminplan!A336</f>
        <v>46153</v>
      </c>
      <c r="B336" s="66">
        <f>TIMEVALUE(MID(Terminplan!B336,1,5))</f>
        <v>0.54166666666666663</v>
      </c>
      <c r="C336" s="67">
        <f t="shared" si="5"/>
        <v>46153</v>
      </c>
      <c r="D336" s="66">
        <f>TIMEVALUE(MID(Terminplan!B336,7,5))</f>
        <v>0.70833333333333337</v>
      </c>
      <c r="E336" s="68" t="s">
        <v>118</v>
      </c>
      <c r="F336" s="68"/>
      <c r="G336" s="68" t="str">
        <f>Terminplan!C336&amp;" - "&amp;Terminplan!D336&amp;" - "&amp;Terminplan!E336&amp;"P"</f>
        <v>M Geschichte I - Blöcher - 3P</v>
      </c>
      <c r="H336" s="68" t="str">
        <f>Terminplan!F336</f>
        <v>Päd. Haus</v>
      </c>
    </row>
    <row r="337" spans="1:8" x14ac:dyDescent="0.2">
      <c r="A337" s="63">
        <f>Terminplan!A337</f>
        <v>46153</v>
      </c>
      <c r="B337" s="66">
        <f>TIMEVALUE(MID(Terminplan!B337,1,5))</f>
        <v>0.54166666666666663</v>
      </c>
      <c r="C337" s="67">
        <f t="shared" si="5"/>
        <v>46153</v>
      </c>
      <c r="D337" s="66">
        <f>TIMEVALUE(MID(Terminplan!B337,7,5))</f>
        <v>0.70833333333333337</v>
      </c>
      <c r="E337" s="68" t="s">
        <v>118</v>
      </c>
      <c r="F337" s="68"/>
      <c r="G337" s="68" t="str">
        <f>Terminplan!C337&amp;" - "&amp;Terminplan!D337&amp;" - "&amp;Terminplan!E337&amp;"P"</f>
        <v>M Geschichte I  - Becker_A - 4P</v>
      </c>
      <c r="H337" s="68" t="str">
        <f>Terminplan!F337</f>
        <v>Päd. Haus</v>
      </c>
    </row>
    <row r="338" spans="1:8" x14ac:dyDescent="0.2">
      <c r="A338" s="63">
        <f>Terminplan!A338</f>
        <v>46153</v>
      </c>
      <c r="B338" s="66">
        <f>TIMEVALUE(MID(Terminplan!B338,1,5))</f>
        <v>0.54166666666666663</v>
      </c>
      <c r="C338" s="67">
        <f t="shared" si="5"/>
        <v>46153</v>
      </c>
      <c r="D338" s="66">
        <f>TIMEVALUE(MID(Terminplan!B338,7,5))</f>
        <v>0.70833333333333337</v>
      </c>
      <c r="E338" s="68" t="s">
        <v>118</v>
      </c>
      <c r="F338" s="68"/>
      <c r="G338" s="68" t="str">
        <f>Terminplan!C338&amp;" - "&amp;Terminplan!D338&amp;" - "&amp;Terminplan!E338&amp;"P"</f>
        <v>M Geschichte II - Demel - 9P</v>
      </c>
      <c r="H338" s="68" t="str">
        <f>Terminplan!F338</f>
        <v>Päd. Haus</v>
      </c>
    </row>
    <row r="339" spans="1:8" x14ac:dyDescent="0.2">
      <c r="A339" s="63">
        <f>Terminplan!A339</f>
        <v>46153</v>
      </c>
      <c r="B339" s="66">
        <f>TIMEVALUE(MID(Terminplan!B339,1,5))</f>
        <v>0.54166666666666663</v>
      </c>
      <c r="C339" s="67">
        <f t="shared" si="5"/>
        <v>46153</v>
      </c>
      <c r="D339" s="66">
        <f>TIMEVALUE(MID(Terminplan!B339,7,5))</f>
        <v>0.70833333333333337</v>
      </c>
      <c r="E339" s="68" t="s">
        <v>118</v>
      </c>
      <c r="F339" s="68"/>
      <c r="G339" s="68" t="str">
        <f>Terminplan!C339&amp;" - "&amp;Terminplan!D339&amp;" - "&amp;Terminplan!E339&amp;"P"</f>
        <v>M Informatik I&amp;II - Sözgen - 2P</v>
      </c>
      <c r="H339" s="68" t="str">
        <f>Terminplan!F339</f>
        <v>Offenbach</v>
      </c>
    </row>
    <row r="340" spans="1:8" x14ac:dyDescent="0.2">
      <c r="A340" s="63">
        <f>Terminplan!A340</f>
        <v>46153</v>
      </c>
      <c r="B340" s="66">
        <f>TIMEVALUE(MID(Terminplan!B340,1,5))</f>
        <v>0.54166666666666663</v>
      </c>
      <c r="C340" s="67">
        <f t="shared" si="5"/>
        <v>46153</v>
      </c>
      <c r="D340" s="66">
        <f>TIMEVALUE(MID(Terminplan!B340,7,5))</f>
        <v>0.70833333333333337</v>
      </c>
      <c r="E340" s="68" t="s">
        <v>118</v>
      </c>
      <c r="F340" s="68"/>
      <c r="G340" s="68" t="str">
        <f>Terminplan!C340&amp;" - "&amp;Terminplan!D340&amp;" - "&amp;Terminplan!E340&amp;"P"</f>
        <v>M Kunst I&amp;II - Barthel - 6P</v>
      </c>
      <c r="H340" s="68" t="str">
        <f>Terminplan!F340</f>
        <v>Päd. Haus</v>
      </c>
    </row>
    <row r="341" spans="1:8" x14ac:dyDescent="0.2">
      <c r="A341" s="63">
        <f>Terminplan!A341</f>
        <v>46155</v>
      </c>
      <c r="B341" s="66">
        <f>TIMEVALUE(MID(Terminplan!B341,1,5))</f>
        <v>0.54166666666666663</v>
      </c>
      <c r="C341" s="67">
        <f t="shared" si="5"/>
        <v>46155</v>
      </c>
      <c r="D341" s="66">
        <f>TIMEVALUE(MID(Terminplan!B341,7,5))</f>
        <v>0.70833333333333337</v>
      </c>
      <c r="E341" s="68" t="s">
        <v>118</v>
      </c>
      <c r="F341" s="68"/>
      <c r="G341" s="68" t="str">
        <f>Terminplan!C341&amp;" - "&amp;Terminplan!D341&amp;" - "&amp;Terminplan!E341&amp;"P"</f>
        <v>Portfolio-Einführungsveranstaltung (für LiV des Einführungssemesters) - Nick - 50P</v>
      </c>
      <c r="H341" s="68" t="str">
        <f>Terminplan!F341</f>
        <v>Päd. Haus</v>
      </c>
    </row>
    <row r="342" spans="1:8" x14ac:dyDescent="0.2">
      <c r="A342" s="63">
        <f>Terminplan!A342</f>
        <v>46160</v>
      </c>
      <c r="B342" s="66">
        <f>TIMEVALUE(MID(Terminplan!B342,1,5))</f>
        <v>0.33333333333333331</v>
      </c>
      <c r="C342" s="67">
        <f t="shared" si="5"/>
        <v>46160</v>
      </c>
      <c r="D342" s="66">
        <f>TIMEVALUE(MID(Terminplan!B342,7,5))</f>
        <v>0.45833333333333331</v>
      </c>
      <c r="E342" s="68" t="s">
        <v>118</v>
      </c>
      <c r="F342" s="68"/>
      <c r="G342" s="68" t="str">
        <f>Terminplan!C342&amp;" - "&amp;Terminplan!D342&amp;" - "&amp;Terminplan!E342&amp;"P"</f>
        <v>M Deutsch II - Dr. Barth - 6P</v>
      </c>
      <c r="H342" s="68" t="str">
        <f>Terminplan!F342</f>
        <v>Päd. Haus</v>
      </c>
    </row>
    <row r="343" spans="1:8" x14ac:dyDescent="0.2">
      <c r="A343" s="63">
        <f>Terminplan!A343</f>
        <v>46160</v>
      </c>
      <c r="B343" s="66">
        <f>TIMEVALUE(MID(Terminplan!B343,1,5))</f>
        <v>0.33333333333333331</v>
      </c>
      <c r="C343" s="67">
        <f t="shared" si="5"/>
        <v>46160</v>
      </c>
      <c r="D343" s="66">
        <f>TIMEVALUE(MID(Terminplan!B343,7,5))</f>
        <v>0.45833333333333331</v>
      </c>
      <c r="E343" s="68" t="s">
        <v>118</v>
      </c>
      <c r="F343" s="68"/>
      <c r="G343" s="68" t="str">
        <f>Terminplan!C343&amp;" - "&amp;Terminplan!D343&amp;" - "&amp;Terminplan!E343&amp;"P"</f>
        <v>M ev. Religion I&amp;II - Gräf-Mallmann - 3P</v>
      </c>
      <c r="H343" s="68" t="str">
        <f>Terminplan!F343</f>
        <v>Päd. Haus</v>
      </c>
    </row>
    <row r="344" spans="1:8" x14ac:dyDescent="0.2">
      <c r="A344" s="63">
        <f>Terminplan!A344</f>
        <v>46160</v>
      </c>
      <c r="B344" s="66">
        <f>TIMEVALUE(MID(Terminplan!B344,1,5))</f>
        <v>0.33333333333333331</v>
      </c>
      <c r="C344" s="67">
        <f t="shared" si="5"/>
        <v>46160</v>
      </c>
      <c r="D344" s="66">
        <f>TIMEVALUE(MID(Terminplan!B344,7,5))</f>
        <v>0.45833333333333331</v>
      </c>
      <c r="E344" s="68" t="s">
        <v>118</v>
      </c>
      <c r="F344" s="68"/>
      <c r="G344" s="68" t="str">
        <f>Terminplan!C344&amp;" - "&amp;Terminplan!D344&amp;" - "&amp;Terminplan!E344&amp;"P"</f>
        <v>M Mathematik I - Becker_M - 9P</v>
      </c>
      <c r="H344" s="68" t="str">
        <f>Terminplan!F344</f>
        <v>Päd. Haus</v>
      </c>
    </row>
    <row r="345" spans="1:8" x14ac:dyDescent="0.2">
      <c r="A345" s="63">
        <f>Terminplan!A345</f>
        <v>46160</v>
      </c>
      <c r="B345" s="66">
        <f>TIMEVALUE(MID(Terminplan!B345,1,5))</f>
        <v>0.33333333333333331</v>
      </c>
      <c r="C345" s="67">
        <f t="shared" si="5"/>
        <v>46160</v>
      </c>
      <c r="D345" s="66">
        <f>TIMEVALUE(MID(Terminplan!B345,7,5))</f>
        <v>0.45833333333333331</v>
      </c>
      <c r="E345" s="68" t="s">
        <v>118</v>
      </c>
      <c r="F345" s="68"/>
      <c r="G345" s="68" t="str">
        <f>Terminplan!C345&amp;" - "&amp;Terminplan!D345&amp;" - "&amp;Terminplan!E345&amp;"P"</f>
        <v>M Mathematik I - Therre - 5P</v>
      </c>
      <c r="H345" s="68" t="str">
        <f>Terminplan!F345</f>
        <v>Päd. Haus</v>
      </c>
    </row>
    <row r="346" spans="1:8" x14ac:dyDescent="0.2">
      <c r="A346" s="63">
        <f>Terminplan!A346</f>
        <v>46160</v>
      </c>
      <c r="B346" s="66">
        <f>TIMEVALUE(MID(Terminplan!B346,1,5))</f>
        <v>0.33333333333333331</v>
      </c>
      <c r="C346" s="67">
        <f t="shared" si="5"/>
        <v>46160</v>
      </c>
      <c r="D346" s="66">
        <f>TIMEVALUE(MID(Terminplan!B346,7,5))</f>
        <v>0.45833333333333331</v>
      </c>
      <c r="E346" s="68" t="s">
        <v>118</v>
      </c>
      <c r="F346" s="68"/>
      <c r="G346" s="68" t="str">
        <f>Terminplan!C346&amp;" - "&amp;Terminplan!D346&amp;" - "&amp;Terminplan!E346&amp;"P"</f>
        <v>M Mathematik II - Dr. Nölle-de Vries - 7P</v>
      </c>
      <c r="H346" s="68" t="str">
        <f>Terminplan!F346</f>
        <v>Päd. Haus</v>
      </c>
    </row>
    <row r="347" spans="1:8" x14ac:dyDescent="0.2">
      <c r="A347" s="63">
        <f>Terminplan!A347</f>
        <v>46160</v>
      </c>
      <c r="B347" s="66">
        <f>TIMEVALUE(MID(Terminplan!B347,1,5))</f>
        <v>0.33333333333333331</v>
      </c>
      <c r="C347" s="67">
        <f t="shared" si="5"/>
        <v>46160</v>
      </c>
      <c r="D347" s="66">
        <f>TIMEVALUE(MID(Terminplan!B347,7,5))</f>
        <v>0.45833333333333331</v>
      </c>
      <c r="E347" s="68" t="s">
        <v>118</v>
      </c>
      <c r="F347" s="68"/>
      <c r="G347" s="68" t="str">
        <f>Terminplan!C347&amp;" - "&amp;Terminplan!D347&amp;" - "&amp;Terminplan!E347&amp;"P"</f>
        <v>M PoWi I&amp;II - Müller-Schlaudt - 11P</v>
      </c>
      <c r="H347" s="68" t="str">
        <f>Terminplan!F347</f>
        <v>Päd. Haus</v>
      </c>
    </row>
    <row r="348" spans="1:8" x14ac:dyDescent="0.2">
      <c r="A348" s="63">
        <f>Terminplan!A348</f>
        <v>46160</v>
      </c>
      <c r="B348" s="66">
        <f>TIMEVALUE(MID(Terminplan!B348,1,5))</f>
        <v>0.33333333333333331</v>
      </c>
      <c r="C348" s="67">
        <f t="shared" si="5"/>
        <v>46160</v>
      </c>
      <c r="D348" s="66">
        <f>TIMEVALUE(MID(Terminplan!B348,7,5))</f>
        <v>0.45833333333333331</v>
      </c>
      <c r="E348" s="68" t="s">
        <v>118</v>
      </c>
      <c r="F348" s="68"/>
      <c r="G348" s="68" t="str">
        <f>Terminplan!C348&amp;" - "&amp;Terminplan!D348&amp;" - "&amp;Terminplan!E348&amp;"P"</f>
        <v>VFD Deutsch - Bärenfänger - 5P</v>
      </c>
      <c r="H348" s="68" t="str">
        <f>Terminplan!F348</f>
        <v>Päd. Haus</v>
      </c>
    </row>
    <row r="349" spans="1:8" x14ac:dyDescent="0.2">
      <c r="A349" s="63">
        <f>Terminplan!A349</f>
        <v>46160</v>
      </c>
      <c r="B349" s="66">
        <f>TIMEVALUE(MID(Terminplan!B349,1,5))</f>
        <v>0.33333333333333331</v>
      </c>
      <c r="C349" s="67">
        <f t="shared" si="5"/>
        <v>46160</v>
      </c>
      <c r="D349" s="66">
        <f>TIMEVALUE(MID(Terminplan!B349,7,5))</f>
        <v>0.45833333333333331</v>
      </c>
      <c r="E349" s="68" t="s">
        <v>118</v>
      </c>
      <c r="F349" s="68"/>
      <c r="G349" s="68" t="str">
        <f>Terminplan!C349&amp;" - "&amp;Terminplan!D349&amp;" - "&amp;Terminplan!E349&amp;"P"</f>
        <v>VFD Englisch  - Bissinger - 5P</v>
      </c>
      <c r="H349" s="68" t="str">
        <f>Terminplan!F349</f>
        <v>Päd. Haus</v>
      </c>
    </row>
    <row r="350" spans="1:8" x14ac:dyDescent="0.2">
      <c r="A350" s="63">
        <f>Terminplan!A350</f>
        <v>46160</v>
      </c>
      <c r="B350" s="66">
        <f>TIMEVALUE(MID(Terminplan!B350,1,5))</f>
        <v>0.33333333333333331</v>
      </c>
      <c r="C350" s="67">
        <f t="shared" si="5"/>
        <v>46160</v>
      </c>
      <c r="D350" s="66">
        <f>TIMEVALUE(MID(Terminplan!B350,7,5))</f>
        <v>0.45833333333333331</v>
      </c>
      <c r="E350" s="68" t="s">
        <v>118</v>
      </c>
      <c r="F350" s="68"/>
      <c r="G350" s="68" t="str">
        <f>Terminplan!C350&amp;" - "&amp;Terminplan!D350&amp;" - "&amp;Terminplan!E350&amp;"P"</f>
        <v>VFD Geographie - Winkler - P</v>
      </c>
      <c r="H350" s="68" t="str">
        <f>Terminplan!F350</f>
        <v>Päd. Haus</v>
      </c>
    </row>
    <row r="351" spans="1:8" x14ac:dyDescent="0.2">
      <c r="A351" s="63">
        <f>Terminplan!A351</f>
        <v>46160</v>
      </c>
      <c r="B351" s="66">
        <f>TIMEVALUE(MID(Terminplan!B351,1,5))</f>
        <v>0.33333333333333331</v>
      </c>
      <c r="C351" s="67">
        <f t="shared" si="5"/>
        <v>46160</v>
      </c>
      <c r="D351" s="66">
        <f>TIMEVALUE(MID(Terminplan!B351,7,5))</f>
        <v>0.45833333333333331</v>
      </c>
      <c r="E351" s="68" t="s">
        <v>118</v>
      </c>
      <c r="F351" s="68"/>
      <c r="G351" s="68" t="str">
        <f>Terminplan!C351&amp;" - "&amp;Terminplan!D351&amp;" - "&amp;Terminplan!E351&amp;"P"</f>
        <v>VFD Geschichte - Demel - 6P</v>
      </c>
      <c r="H351" s="68" t="str">
        <f>Terminplan!F351</f>
        <v>Päd. Haus</v>
      </c>
    </row>
    <row r="352" spans="1:8" x14ac:dyDescent="0.2">
      <c r="A352" s="63">
        <f>Terminplan!A352</f>
        <v>46160</v>
      </c>
      <c r="B352" s="66">
        <f>TIMEVALUE(MID(Terminplan!B352,1,5))</f>
        <v>0.33333333333333331</v>
      </c>
      <c r="C352" s="67">
        <f t="shared" si="5"/>
        <v>46160</v>
      </c>
      <c r="D352" s="66">
        <f>TIMEVALUE(MID(Terminplan!B352,7,5))</f>
        <v>0.45833333333333331</v>
      </c>
      <c r="E352" s="68" t="s">
        <v>118</v>
      </c>
      <c r="F352" s="68"/>
      <c r="G352" s="68" t="str">
        <f>Terminplan!C352&amp;" - "&amp;Terminplan!D352&amp;" - "&amp;Terminplan!E352&amp;"P"</f>
        <v>VFD Informatik - Sözgen - 5P</v>
      </c>
      <c r="H352" s="68" t="str">
        <f>Terminplan!F352</f>
        <v>Offenbach</v>
      </c>
    </row>
    <row r="353" spans="1:8" x14ac:dyDescent="0.2">
      <c r="A353" s="63">
        <f>Terminplan!A353</f>
        <v>46160</v>
      </c>
      <c r="B353" s="66">
        <f>TIMEVALUE(MID(Terminplan!B353,1,5))</f>
        <v>0.45833333333333331</v>
      </c>
      <c r="C353" s="67">
        <f t="shared" si="5"/>
        <v>46160</v>
      </c>
      <c r="D353" s="66">
        <f>TIMEVALUE(MID(Terminplan!B353,7,5))</f>
        <v>0.5</v>
      </c>
      <c r="E353" s="68" t="s">
        <v>118</v>
      </c>
      <c r="F353" s="68"/>
      <c r="G353" s="68" t="str">
        <f>Terminplan!C353&amp;" - "&amp;Terminplan!D353&amp;" - "&amp;Terminplan!E353&amp;"P"</f>
        <v>VV der LIV - Personalrat - P</v>
      </c>
      <c r="H353" s="68" t="str">
        <f>Terminplan!F353</f>
        <v>Päd. Haus</v>
      </c>
    </row>
    <row r="354" spans="1:8" x14ac:dyDescent="0.2">
      <c r="A354" s="63">
        <f>Terminplan!A354</f>
        <v>46160</v>
      </c>
      <c r="B354" s="66">
        <f>TIMEVALUE(MID(Terminplan!B354,1,5))</f>
        <v>0.54166666666666663</v>
      </c>
      <c r="C354" s="67">
        <f t="shared" si="5"/>
        <v>46160</v>
      </c>
      <c r="D354" s="66">
        <f>TIMEVALUE(MID(Terminplan!B354,7,5))</f>
        <v>0.70833333333333337</v>
      </c>
      <c r="E354" s="68" t="s">
        <v>118</v>
      </c>
      <c r="F354" s="68"/>
      <c r="G354" s="68" t="str">
        <f>Terminplan!C354&amp;" - "&amp;Terminplan!D354&amp;" - "&amp;Terminplan!E354&amp;"P"</f>
        <v>VFD Informatik Zusatz für QUIV1 - Sözgen - P</v>
      </c>
      <c r="H354" s="68" t="str">
        <f>Terminplan!F354</f>
        <v xml:space="preserve">Offenbach </v>
      </c>
    </row>
    <row r="355" spans="1:8" x14ac:dyDescent="0.2">
      <c r="A355" s="63">
        <f>Terminplan!A355</f>
        <v>46160</v>
      </c>
      <c r="B355" s="66">
        <f>TIMEVALUE(MID(Terminplan!B355,1,5))</f>
        <v>0.54166666666666663</v>
      </c>
      <c r="C355" s="67">
        <f t="shared" si="5"/>
        <v>46160</v>
      </c>
      <c r="D355" s="66">
        <f>TIMEVALUE(MID(Terminplan!B355,7,5))</f>
        <v>0.70833333333333337</v>
      </c>
      <c r="E355" s="68" t="s">
        <v>118</v>
      </c>
      <c r="F355" s="68"/>
      <c r="G355" s="68" t="str">
        <f>Terminplan!C355&amp;" - "&amp;Terminplan!D355&amp;" - "&amp;Terminplan!E355&amp;"P"</f>
        <v>VFD Mathematik Zusatz für QUIV1 - Becker_M - P</v>
      </c>
      <c r="H355" s="68" t="str">
        <f>Terminplan!F355</f>
        <v>Päd. Haus</v>
      </c>
    </row>
    <row r="356" spans="1:8" x14ac:dyDescent="0.2">
      <c r="A356" s="63">
        <f>Terminplan!A356</f>
        <v>46160</v>
      </c>
      <c r="B356" s="66">
        <f>TIMEVALUE(MID(Terminplan!B356,1,5))</f>
        <v>0.54166666666666663</v>
      </c>
      <c r="C356" s="67">
        <f t="shared" si="5"/>
        <v>46160</v>
      </c>
      <c r="D356" s="66">
        <f>TIMEVALUE(MID(Terminplan!B356,7,5))</f>
        <v>0.70833333333333337</v>
      </c>
      <c r="E356" s="68" t="s">
        <v>118</v>
      </c>
      <c r="F356" s="68"/>
      <c r="G356" s="68" t="str">
        <f>Terminplan!C356&amp;" - "&amp;Terminplan!D356&amp;" - "&amp;Terminplan!E356&amp;"P"</f>
        <v>M Chemie I - Gräf-Mallmann - 7P</v>
      </c>
      <c r="H356" s="68" t="str">
        <f>Terminplan!F356</f>
        <v>Päd. Haus</v>
      </c>
    </row>
    <row r="357" spans="1:8" x14ac:dyDescent="0.2">
      <c r="A357" s="63">
        <f>Terminplan!A357</f>
        <v>46160</v>
      </c>
      <c r="B357" s="66">
        <f>TIMEVALUE(MID(Terminplan!B357,1,5))</f>
        <v>0.54166666666666663</v>
      </c>
      <c r="C357" s="67">
        <f t="shared" si="5"/>
        <v>46160</v>
      </c>
      <c r="D357" s="66">
        <f>TIMEVALUE(MID(Terminplan!B357,7,5))</f>
        <v>0.70833333333333337</v>
      </c>
      <c r="E357" s="68" t="s">
        <v>118</v>
      </c>
      <c r="F357" s="68"/>
      <c r="G357" s="68" t="str">
        <f>Terminplan!C357&amp;" - "&amp;Terminplan!D357&amp;" - "&amp;Terminplan!E357&amp;"P"</f>
        <v>M Chemie II - Rodert - 1P</v>
      </c>
      <c r="H357" s="68" t="str">
        <f>Terminplan!F357</f>
        <v>Max-Planck-Schule</v>
      </c>
    </row>
    <row r="358" spans="1:8" x14ac:dyDescent="0.2">
      <c r="A358" s="63">
        <f>Terminplan!A358</f>
        <v>46160</v>
      </c>
      <c r="B358" s="66">
        <f>TIMEVALUE(MID(Terminplan!B358,1,5))</f>
        <v>0.54166666666666663</v>
      </c>
      <c r="C358" s="67">
        <f t="shared" si="5"/>
        <v>46160</v>
      </c>
      <c r="D358" s="66">
        <f>TIMEVALUE(MID(Terminplan!B358,7,5))</f>
        <v>0.70833333333333337</v>
      </c>
      <c r="E358" s="68" t="s">
        <v>118</v>
      </c>
      <c r="F358" s="68"/>
      <c r="G358" s="68" t="str">
        <f>Terminplan!C358&amp;" - "&amp;Terminplan!D358&amp;" - "&amp;Terminplan!E358&amp;"P"</f>
        <v>M Deutsch I - Bärenfänger - 9P</v>
      </c>
      <c r="H358" s="68" t="str">
        <f>Terminplan!F358</f>
        <v>Päd. Haus</v>
      </c>
    </row>
    <row r="359" spans="1:8" x14ac:dyDescent="0.2">
      <c r="A359" s="63">
        <f>Terminplan!A359</f>
        <v>46160</v>
      </c>
      <c r="B359" s="66">
        <f>TIMEVALUE(MID(Terminplan!B359,1,5))</f>
        <v>0.54166666666666663</v>
      </c>
      <c r="C359" s="67">
        <f t="shared" si="5"/>
        <v>46160</v>
      </c>
      <c r="D359" s="66">
        <f>TIMEVALUE(MID(Terminplan!B359,7,5))</f>
        <v>0.70833333333333337</v>
      </c>
      <c r="E359" s="68" t="s">
        <v>118</v>
      </c>
      <c r="F359" s="68"/>
      <c r="G359" s="68" t="str">
        <f>Terminplan!C359&amp;" - "&amp;Terminplan!D359&amp;" - "&amp;Terminplan!E359&amp;"P"</f>
        <v>M Deutsch I&amp;II  - Wen - 12P</v>
      </c>
      <c r="H359" s="68" t="str">
        <f>Terminplan!F359</f>
        <v>Päd. Haus</v>
      </c>
    </row>
    <row r="360" spans="1:8" x14ac:dyDescent="0.2">
      <c r="A360" s="63">
        <f>Terminplan!A360</f>
        <v>46160</v>
      </c>
      <c r="B360" s="66">
        <f>TIMEVALUE(MID(Terminplan!B360,1,5))</f>
        <v>0.54166666666666663</v>
      </c>
      <c r="C360" s="67">
        <f t="shared" si="5"/>
        <v>46160</v>
      </c>
      <c r="D360" s="66">
        <f>TIMEVALUE(MID(Terminplan!B360,7,5))</f>
        <v>0.70833333333333337</v>
      </c>
      <c r="E360" s="68" t="s">
        <v>118</v>
      </c>
      <c r="F360" s="68"/>
      <c r="G360" s="68" t="str">
        <f>Terminplan!C360&amp;" - "&amp;Terminplan!D360&amp;" - "&amp;Terminplan!E360&amp;"P"</f>
        <v>M Musik I&amp;II - Weidt - 5P</v>
      </c>
      <c r="H360" s="68" t="str">
        <f>Terminplan!F360</f>
        <v>Mosbacher Berg</v>
      </c>
    </row>
    <row r="361" spans="1:8" x14ac:dyDescent="0.2">
      <c r="A361" s="63">
        <f>Terminplan!A361</f>
        <v>46160</v>
      </c>
      <c r="B361" s="66">
        <f>TIMEVALUE(MID(Terminplan!B361,1,5))</f>
        <v>0.54166666666666663</v>
      </c>
      <c r="C361" s="67">
        <f t="shared" si="5"/>
        <v>46160</v>
      </c>
      <c r="D361" s="66">
        <f>TIMEVALUE(MID(Terminplan!B361,7,5))</f>
        <v>0.70833333333333337</v>
      </c>
      <c r="E361" s="68" t="s">
        <v>118</v>
      </c>
      <c r="F361" s="68"/>
      <c r="G361" s="68" t="str">
        <f>Terminplan!C361&amp;" - "&amp;Terminplan!D361&amp;" - "&amp;Terminplan!E361&amp;"P"</f>
        <v>M Physik I&amp;II - Feld - 2P</v>
      </c>
      <c r="H361" s="68" t="str">
        <f>Terminplan!F361</f>
        <v>Pestalozzischule</v>
      </c>
    </row>
    <row r="362" spans="1:8" x14ac:dyDescent="0.2">
      <c r="A362" s="63">
        <f>Terminplan!A362</f>
        <v>46160</v>
      </c>
      <c r="B362" s="66">
        <f>TIMEVALUE(MID(Terminplan!B362,1,5))</f>
        <v>0.54166666666666663</v>
      </c>
      <c r="C362" s="67">
        <f t="shared" si="5"/>
        <v>46160</v>
      </c>
      <c r="D362" s="66">
        <f>TIMEVALUE(MID(Terminplan!B362,7,5))</f>
        <v>0.70833333333333337</v>
      </c>
      <c r="E362" s="68" t="s">
        <v>118</v>
      </c>
      <c r="F362" s="68"/>
      <c r="G362" s="68" t="str">
        <f>Terminplan!C362&amp;" - "&amp;Terminplan!D362&amp;" - "&amp;Terminplan!E362&amp;"P"</f>
        <v>M Russisch I&amp;II  - Höhbusch - 1P</v>
      </c>
      <c r="H362" s="68" t="str">
        <f>Terminplan!F362</f>
        <v>Marburg</v>
      </c>
    </row>
    <row r="363" spans="1:8" x14ac:dyDescent="0.2">
      <c r="A363" s="63">
        <f>Terminplan!A363</f>
        <v>46160</v>
      </c>
      <c r="B363" s="66">
        <f>TIMEVALUE(MID(Terminplan!B363,1,5))</f>
        <v>0.54166666666666663</v>
      </c>
      <c r="C363" s="67">
        <f t="shared" si="5"/>
        <v>46160</v>
      </c>
      <c r="D363" s="66">
        <f>TIMEVALUE(MID(Terminplan!B363,7,5))</f>
        <v>0.70833333333333337</v>
      </c>
      <c r="E363" s="68" t="s">
        <v>118</v>
      </c>
      <c r="F363" s="68"/>
      <c r="G363" s="68" t="str">
        <f>Terminplan!C363&amp;" - "&amp;Terminplan!D363&amp;" - "&amp;Terminplan!E363&amp;"P"</f>
        <v>VFD Biologie - Föster - 8P</v>
      </c>
      <c r="H363" s="68" t="str">
        <f>Terminplan!F363</f>
        <v>Oranienschule</v>
      </c>
    </row>
    <row r="364" spans="1:8" x14ac:dyDescent="0.2">
      <c r="A364" s="63">
        <f>Terminplan!A364</f>
        <v>46160</v>
      </c>
      <c r="B364" s="66">
        <f>TIMEVALUE(MID(Terminplan!B364,1,5))</f>
        <v>0.54166666666666663</v>
      </c>
      <c r="C364" s="67">
        <f t="shared" si="5"/>
        <v>46160</v>
      </c>
      <c r="D364" s="66">
        <f>TIMEVALUE(MID(Terminplan!B364,7,5))</f>
        <v>0.70833333333333337</v>
      </c>
      <c r="E364" s="68" t="s">
        <v>118</v>
      </c>
      <c r="F364" s="68"/>
      <c r="G364" s="68" t="str">
        <f>Terminplan!C364&amp;" - "&amp;Terminplan!D364&amp;" - "&amp;Terminplan!E364&amp;"P"</f>
        <v>VFD Kunst - Barthel - 4P</v>
      </c>
      <c r="H364" s="68" t="str">
        <f>Terminplan!F364</f>
        <v>Päd. Haus</v>
      </c>
    </row>
    <row r="365" spans="1:8" x14ac:dyDescent="0.2">
      <c r="A365" s="63">
        <f>Terminplan!A365</f>
        <v>46160</v>
      </c>
      <c r="B365" s="66">
        <f>TIMEVALUE(MID(Terminplan!B365,1,5))</f>
        <v>0.54166666666666663</v>
      </c>
      <c r="C365" s="67">
        <f t="shared" si="5"/>
        <v>46160</v>
      </c>
      <c r="D365" s="66">
        <f>TIMEVALUE(MID(Terminplan!B365,7,5))</f>
        <v>0.70833333333333337</v>
      </c>
      <c r="E365" s="68" t="s">
        <v>118</v>
      </c>
      <c r="F365" s="68"/>
      <c r="G365" s="68" t="str">
        <f>Terminplan!C365&amp;" - "&amp;Terminplan!D365&amp;" - "&amp;Terminplan!E365&amp;"P"</f>
        <v>VFD PhEt - Dr. Becher - 6P</v>
      </c>
      <c r="H365" s="68" t="str">
        <f>Terminplan!F365</f>
        <v>Päd. Haus</v>
      </c>
    </row>
    <row r="366" spans="1:8" x14ac:dyDescent="0.2">
      <c r="A366" s="63">
        <f>Terminplan!A366</f>
        <v>46160</v>
      </c>
      <c r="B366" s="66">
        <f>TIMEVALUE(MID(Terminplan!B366,1,5))</f>
        <v>0.54166666666666663</v>
      </c>
      <c r="C366" s="67">
        <f t="shared" si="5"/>
        <v>46160</v>
      </c>
      <c r="D366" s="66">
        <f>TIMEVALUE(MID(Terminplan!B366,7,5))</f>
        <v>0.70833333333333337</v>
      </c>
      <c r="E366" s="68" t="s">
        <v>118</v>
      </c>
      <c r="F366" s="68"/>
      <c r="G366" s="68" t="str">
        <f>Terminplan!C366&amp;" - "&amp;Terminplan!D366&amp;" - "&amp;Terminplan!E366&amp;"P"</f>
        <v>VFD Spanisch - Gonzalez - 2P</v>
      </c>
      <c r="H366" s="68" t="str">
        <f>Terminplan!F366</f>
        <v>Päd. Haus</v>
      </c>
    </row>
    <row r="367" spans="1:8" x14ac:dyDescent="0.2">
      <c r="A367" s="63">
        <f>Terminplan!A367</f>
        <v>46161</v>
      </c>
      <c r="B367" s="66">
        <f>TIMEVALUE(MID(Terminplan!B367,1,5))</f>
        <v>0.33333333333333331</v>
      </c>
      <c r="C367" s="67">
        <f t="shared" si="5"/>
        <v>46161</v>
      </c>
      <c r="D367" s="66">
        <f>TIMEVALUE(MID(Terminplan!B367,7,5))</f>
        <v>0.5</v>
      </c>
      <c r="E367" s="68" t="s">
        <v>118</v>
      </c>
      <c r="F367" s="68"/>
      <c r="G367" s="68" t="str">
        <f>Terminplan!C367&amp;" - "&amp;Terminplan!D367&amp;" - "&amp;Terminplan!E367&amp;"P"</f>
        <v>VE  - Nick/Molzberger - 50P</v>
      </c>
      <c r="H367" s="68" t="str">
        <f>Terminplan!F367</f>
        <v>Päd. Haus</v>
      </c>
    </row>
    <row r="368" spans="1:8" x14ac:dyDescent="0.2">
      <c r="A368" s="63">
        <f>Terminplan!A368</f>
        <v>46161</v>
      </c>
      <c r="B368" s="66">
        <f>TIMEVALUE(MID(Terminplan!B368,1,5))</f>
        <v>0.58333333333333337</v>
      </c>
      <c r="C368" s="67">
        <f t="shared" si="5"/>
        <v>46161</v>
      </c>
      <c r="D368" s="66">
        <f>TIMEVALUE(MID(Terminplan!B368,7,5))</f>
        <v>0.66666666666666663</v>
      </c>
      <c r="E368" s="68" t="s">
        <v>118</v>
      </c>
      <c r="F368" s="68"/>
      <c r="G368" s="68" t="str">
        <f>Terminplan!C368&amp;" - "&amp;Terminplan!D368&amp;" - "&amp;Terminplan!E368&amp;"P"</f>
        <v>Schulrecht Gruppe 1 - Therre - 25P</v>
      </c>
      <c r="H368" s="68" t="str">
        <f>Terminplan!F368</f>
        <v>Päd. Haus</v>
      </c>
    </row>
    <row r="369" spans="1:8" x14ac:dyDescent="0.2">
      <c r="A369" s="63">
        <f>Terminplan!A369</f>
        <v>46163</v>
      </c>
      <c r="B369" s="66">
        <f>TIMEVALUE(MID(Terminplan!B369,1,5))</f>
        <v>0.57291666666666663</v>
      </c>
      <c r="C369" s="67">
        <f t="shared" si="5"/>
        <v>46163</v>
      </c>
      <c r="D369" s="66">
        <f>TIMEVALUE(MID(Terminplan!B369,7,5))</f>
        <v>0.65625</v>
      </c>
      <c r="E369" s="68" t="s">
        <v>118</v>
      </c>
      <c r="F369" s="68"/>
      <c r="G369" s="68" t="str">
        <f>Terminplan!C369&amp;" - "&amp;Terminplan!D369&amp;" - "&amp;Terminplan!E369&amp;"P"</f>
        <v>VFD Mathematik - Becker_M - 6P</v>
      </c>
      <c r="H369" s="68" t="str">
        <f>Terminplan!F369</f>
        <v>Päd. Haus</v>
      </c>
    </row>
    <row r="370" spans="1:8" x14ac:dyDescent="0.2">
      <c r="A370" s="63">
        <f>Terminplan!A370</f>
        <v>46163</v>
      </c>
      <c r="B370" s="66">
        <f>TIMEVALUE(MID(Terminplan!B370,1,5))</f>
        <v>0.57291666666666663</v>
      </c>
      <c r="C370" s="67">
        <f t="shared" si="5"/>
        <v>46163</v>
      </c>
      <c r="D370" s="66">
        <f>TIMEVALUE(MID(Terminplan!B370,7,5))</f>
        <v>0.65625</v>
      </c>
      <c r="E370" s="68" t="s">
        <v>118</v>
      </c>
      <c r="F370" s="68"/>
      <c r="G370" s="68" t="str">
        <f>Terminplan!C370&amp;" - "&amp;Terminplan!D370&amp;" - "&amp;Terminplan!E370&amp;"P"</f>
        <v>VFD Mathematik - Therre - 7P</v>
      </c>
      <c r="H370" s="68" t="str">
        <f>Terminplan!F370</f>
        <v>Päd. Haus</v>
      </c>
    </row>
    <row r="371" spans="1:8" x14ac:dyDescent="0.2">
      <c r="A371" s="63">
        <f>Terminplan!A371</f>
        <v>46163</v>
      </c>
      <c r="B371" s="66">
        <f>TIMEVALUE(MID(Terminplan!B371,1,5))</f>
        <v>0.57291666666666663</v>
      </c>
      <c r="C371" s="67">
        <f t="shared" si="5"/>
        <v>46163</v>
      </c>
      <c r="D371" s="66">
        <f>TIMEVALUE(MID(Terminplan!B371,7,5))</f>
        <v>0.71180555555555547</v>
      </c>
      <c r="E371" s="68" t="s">
        <v>118</v>
      </c>
      <c r="F371" s="68"/>
      <c r="G371" s="68" t="str">
        <f>Terminplan!C371&amp;" - "&amp;Terminplan!D371&amp;" - "&amp;Terminplan!E371&amp;"P"</f>
        <v>M Englisch I&amp;II - Bissinger - 7P</v>
      </c>
      <c r="H371" s="68" t="str">
        <f>Terminplan!F371</f>
        <v>Päd. Haus</v>
      </c>
    </row>
    <row r="372" spans="1:8" x14ac:dyDescent="0.2">
      <c r="A372" s="63">
        <f>Terminplan!A372</f>
        <v>46163</v>
      </c>
      <c r="B372" s="66">
        <f>TIMEVALUE(MID(Terminplan!B372,1,5))</f>
        <v>0.57291666666666663</v>
      </c>
      <c r="C372" s="67">
        <f t="shared" si="5"/>
        <v>46163</v>
      </c>
      <c r="D372" s="66">
        <f>TIMEVALUE(MID(Terminplan!B372,7,5))</f>
        <v>0.71180555555555547</v>
      </c>
      <c r="E372" s="68" t="s">
        <v>118</v>
      </c>
      <c r="F372" s="68"/>
      <c r="G372" s="68" t="str">
        <f>Terminplan!C372&amp;" - "&amp;Terminplan!D372&amp;" - "&amp;Terminplan!E372&amp;"P"</f>
        <v>M Englisch I&amp;II - te Molder - 8P</v>
      </c>
      <c r="H372" s="68" t="str">
        <f>Terminplan!F372</f>
        <v>Päd. Haus</v>
      </c>
    </row>
    <row r="373" spans="1:8" x14ac:dyDescent="0.2">
      <c r="A373" s="63">
        <f>Terminplan!A373</f>
        <v>46163</v>
      </c>
      <c r="B373" s="66">
        <f>TIMEVALUE(MID(Terminplan!B373,1,5))</f>
        <v>0.57291666666666663</v>
      </c>
      <c r="C373" s="67">
        <f t="shared" si="5"/>
        <v>46163</v>
      </c>
      <c r="D373" s="66">
        <f>TIMEVALUE(MID(Terminplan!B373,7,5))</f>
        <v>0.71180555555555547</v>
      </c>
      <c r="E373" s="68" t="s">
        <v>118</v>
      </c>
      <c r="F373" s="68"/>
      <c r="G373" s="68" t="str">
        <f>Terminplan!C373&amp;" - "&amp;Terminplan!D373&amp;" - "&amp;Terminplan!E373&amp;"P"</f>
        <v>M Sport I - Maus - 8P</v>
      </c>
      <c r="H373" s="68" t="str">
        <f>Terminplan!F373</f>
        <v>Elly-Heuss-Schule</v>
      </c>
    </row>
    <row r="374" spans="1:8" x14ac:dyDescent="0.2">
      <c r="A374" s="63">
        <f>Terminplan!A374</f>
        <v>46163</v>
      </c>
      <c r="B374" s="66">
        <f>TIMEVALUE(MID(Terminplan!B374,1,5))</f>
        <v>0.57291666666666663</v>
      </c>
      <c r="C374" s="67">
        <f t="shared" si="5"/>
        <v>46163</v>
      </c>
      <c r="D374" s="66">
        <f>TIMEVALUE(MID(Terminplan!B374,7,5))</f>
        <v>0.71180555555555547</v>
      </c>
      <c r="E374" s="68" t="s">
        <v>118</v>
      </c>
      <c r="F374" s="68"/>
      <c r="G374" s="68" t="str">
        <f>Terminplan!C374&amp;" - "&amp;Terminplan!D374&amp;" - "&amp;Terminplan!E374&amp;"P"</f>
        <v>M Sport II - Quint - 9P</v>
      </c>
      <c r="H374" s="68" t="str">
        <f>Terminplan!F374</f>
        <v>Martin-Niemöller-Schule</v>
      </c>
    </row>
    <row r="375" spans="1:8" x14ac:dyDescent="0.2">
      <c r="A375" s="63">
        <f>Terminplan!A375</f>
        <v>46163</v>
      </c>
      <c r="B375" s="66">
        <f>TIMEVALUE(MID(Terminplan!B375,1,5))</f>
        <v>0.57291666666666663</v>
      </c>
      <c r="C375" s="67">
        <f t="shared" si="5"/>
        <v>46163</v>
      </c>
      <c r="D375" s="66">
        <f>TIMEVALUE(MID(Terminplan!B375,7,5))</f>
        <v>0.73958333333333337</v>
      </c>
      <c r="E375" s="68" t="s">
        <v>118</v>
      </c>
      <c r="F375" s="68"/>
      <c r="G375" s="68" t="str">
        <f>Terminplan!C375&amp;" - "&amp;Terminplan!D375&amp;" - "&amp;Terminplan!E375&amp;"P"</f>
        <v>VFD Deutsch - Dr. Barth - 5P</v>
      </c>
      <c r="H375" s="68" t="str">
        <f>Terminplan!F375</f>
        <v>Päd. Haus</v>
      </c>
    </row>
    <row r="376" spans="1:8" x14ac:dyDescent="0.2">
      <c r="A376" s="63">
        <f>Terminplan!A376</f>
        <v>46163</v>
      </c>
      <c r="B376" s="66">
        <f>TIMEVALUE(MID(Terminplan!B376,1,5))</f>
        <v>0.57291666666666663</v>
      </c>
      <c r="C376" s="67">
        <f t="shared" si="5"/>
        <v>46163</v>
      </c>
      <c r="D376" s="66">
        <f>TIMEVALUE(MID(Terminplan!B376,7,5))</f>
        <v>0.73958333333333337</v>
      </c>
      <c r="E376" s="68" t="s">
        <v>118</v>
      </c>
      <c r="F376" s="68"/>
      <c r="G376" s="68" t="str">
        <f>Terminplan!C376&amp;" - "&amp;Terminplan!D376&amp;" - "&amp;Terminplan!E376&amp;"P"</f>
        <v>VFD Französisch - Dörner - 4P</v>
      </c>
      <c r="H376" s="68" t="str">
        <f>Terminplan!F376</f>
        <v>Päd. Haus</v>
      </c>
    </row>
    <row r="377" spans="1:8" x14ac:dyDescent="0.2">
      <c r="A377" s="63">
        <f>Terminplan!A377</f>
        <v>46168</v>
      </c>
      <c r="B377" s="66">
        <f>TIMEVALUE(MID(Terminplan!B377,1,5))</f>
        <v>0.58333333333333337</v>
      </c>
      <c r="C377" s="67">
        <f t="shared" si="5"/>
        <v>46168</v>
      </c>
      <c r="D377" s="66">
        <f>TIMEVALUE(MID(Terminplan!B377,7,5))</f>
        <v>0.66666666666666663</v>
      </c>
      <c r="E377" s="68" t="s">
        <v>118</v>
      </c>
      <c r="F377" s="68"/>
      <c r="G377" s="68" t="str">
        <f>Terminplan!C377&amp;" - "&amp;Terminplan!D377&amp;" - "&amp;Terminplan!E377&amp;"P"</f>
        <v>Schulrecht Gruppe 2 - Therre - 25P</v>
      </c>
      <c r="H377" s="68" t="str">
        <f>Terminplan!F377</f>
        <v>Päd. Haus</v>
      </c>
    </row>
    <row r="378" spans="1:8" x14ac:dyDescent="0.2">
      <c r="A378" s="63">
        <f>Terminplan!A378</f>
        <v>46169</v>
      </c>
      <c r="B378" s="66">
        <f>TIMEVALUE(MID(Terminplan!B378,1,5))</f>
        <v>0.33333333333333331</v>
      </c>
      <c r="C378" s="67">
        <f t="shared" si="5"/>
        <v>46169</v>
      </c>
      <c r="D378" s="66">
        <f>TIMEVALUE(MID(Terminplan!B378,7,5))</f>
        <v>0.5</v>
      </c>
      <c r="E378" s="68" t="s">
        <v>118</v>
      </c>
      <c r="F378" s="68"/>
      <c r="G378" s="68" t="str">
        <f>Terminplan!C378&amp;" - "&amp;Terminplan!D378&amp;" - "&amp;Terminplan!E378&amp;"P"</f>
        <v>Workshop "Stimme gut in Form" (Wahlangebot) - Medical Airport Service (Voigt) - 15P</v>
      </c>
      <c r="H378" s="68" t="str">
        <f>Terminplan!F378</f>
        <v>Päd. Haus</v>
      </c>
    </row>
    <row r="379" spans="1:8" x14ac:dyDescent="0.2">
      <c r="A379" s="63">
        <f>Terminplan!A379</f>
        <v>46169</v>
      </c>
      <c r="B379" s="66">
        <f>TIMEVALUE(MID(Terminplan!B379,1,5))</f>
        <v>0.57291666666666663</v>
      </c>
      <c r="C379" s="67">
        <f t="shared" si="5"/>
        <v>46169</v>
      </c>
      <c r="D379" s="66">
        <f>TIMEVALUE(MID(Terminplan!B379,7,5))</f>
        <v>0.73958333333333337</v>
      </c>
      <c r="E379" s="68" t="s">
        <v>118</v>
      </c>
      <c r="F379" s="68"/>
      <c r="G379" s="68" t="str">
        <f>Terminplan!C379&amp;" - "&amp;Terminplan!D379&amp;" - "&amp;Terminplan!E379&amp;"P"</f>
        <v>VFD Chemie - Rodert - 4P</v>
      </c>
      <c r="H379" s="68" t="str">
        <f>Terminplan!F379</f>
        <v>Max-Planck-Schule</v>
      </c>
    </row>
    <row r="380" spans="1:8" x14ac:dyDescent="0.2">
      <c r="A380" s="63">
        <f>Terminplan!A380</f>
        <v>46170</v>
      </c>
      <c r="B380" s="66">
        <f>TIMEVALUE(MID(Terminplan!B380,1,5))</f>
        <v>0.33333333333333331</v>
      </c>
      <c r="C380" s="67">
        <f t="shared" si="5"/>
        <v>46170</v>
      </c>
      <c r="D380" s="66">
        <f>TIMEVALUE(MID(Terminplan!B380,7,5))</f>
        <v>0.5</v>
      </c>
      <c r="E380" s="68" t="s">
        <v>118</v>
      </c>
      <c r="F380" s="68"/>
      <c r="G380" s="68" t="str">
        <f>Terminplan!C380&amp;" - "&amp;Terminplan!D380&amp;" - "&amp;Terminplan!E380&amp;"P"</f>
        <v>V INN (Medien Einführungssemester) - Weidt - P</v>
      </c>
      <c r="H380" s="68" t="str">
        <f>Terminplan!F380</f>
        <v>Päd. Haus</v>
      </c>
    </row>
    <row r="381" spans="1:8" x14ac:dyDescent="0.2">
      <c r="A381" s="63">
        <f>Terminplan!A381</f>
        <v>46170</v>
      </c>
      <c r="B381" s="66">
        <f>TIMEVALUE(MID(Terminplan!B381,1,5))</f>
        <v>0.57291666666666663</v>
      </c>
      <c r="C381" s="67">
        <f t="shared" si="5"/>
        <v>46170</v>
      </c>
      <c r="D381" s="66">
        <f>TIMEVALUE(MID(Terminplan!B381,7,5))</f>
        <v>0.71180555555555547</v>
      </c>
      <c r="E381" s="68" t="s">
        <v>118</v>
      </c>
      <c r="F381" s="68"/>
      <c r="G381" s="68" t="str">
        <f>Terminplan!C381&amp;" - "&amp;Terminplan!D381&amp;" - "&amp;Terminplan!E381&amp;"P"</f>
        <v>VFD Sport - Quint - 11P</v>
      </c>
      <c r="H381" s="68" t="str">
        <f>Terminplan!F381</f>
        <v>Martin-Niemöller-Schule</v>
      </c>
    </row>
    <row r="382" spans="1:8" x14ac:dyDescent="0.2">
      <c r="A382" s="63">
        <f>Terminplan!A382</f>
        <v>46170</v>
      </c>
      <c r="B382" s="66">
        <f>TIMEVALUE(MID(Terminplan!B382,1,5))</f>
        <v>0.57291666666666663</v>
      </c>
      <c r="C382" s="67">
        <f t="shared" si="5"/>
        <v>46170</v>
      </c>
      <c r="D382" s="66">
        <f>TIMEVALUE(MID(Terminplan!B382,7,5))</f>
        <v>0.73958333333333337</v>
      </c>
      <c r="E382" s="68" t="s">
        <v>118</v>
      </c>
      <c r="F382" s="68"/>
      <c r="G382" s="68" t="str">
        <f>Terminplan!C382&amp;" - "&amp;Terminplan!D382&amp;" - "&amp;Terminplan!E382&amp;"P"</f>
        <v>M DFB - Bissinger - 4P</v>
      </c>
      <c r="H382" s="68" t="str">
        <f>Terminplan!F382</f>
        <v>Päd. Haus</v>
      </c>
    </row>
    <row r="383" spans="1:8" x14ac:dyDescent="0.2">
      <c r="A383" s="63">
        <f>Terminplan!A383</f>
        <v>46170</v>
      </c>
      <c r="B383" s="66">
        <f>TIMEVALUE(MID(Terminplan!B383,1,5))</f>
        <v>0.57291666666666663</v>
      </c>
      <c r="C383" s="67">
        <f t="shared" si="5"/>
        <v>46170</v>
      </c>
      <c r="D383" s="66">
        <f>TIMEVALUE(MID(Terminplan!B383,7,5))</f>
        <v>0.73958333333333337</v>
      </c>
      <c r="E383" s="68" t="s">
        <v>118</v>
      </c>
      <c r="F383" s="68"/>
      <c r="G383" s="68" t="str">
        <f>Terminplan!C383&amp;" - "&amp;Terminplan!D383&amp;" - "&amp;Terminplan!E383&amp;"P"</f>
        <v>M LIG - Gerlach - 11P</v>
      </c>
      <c r="H383" s="68" t="str">
        <f>Terminplan!F383</f>
        <v>Päd. Haus</v>
      </c>
    </row>
    <row r="384" spans="1:8" x14ac:dyDescent="0.2">
      <c r="A384" s="63">
        <f>Terminplan!A384</f>
        <v>46170</v>
      </c>
      <c r="B384" s="66">
        <f>TIMEVALUE(MID(Terminplan!B384,1,5))</f>
        <v>0.57291666666666663</v>
      </c>
      <c r="C384" s="67">
        <f t="shared" si="5"/>
        <v>46170</v>
      </c>
      <c r="D384" s="66">
        <f>TIMEVALUE(MID(Terminplan!B384,7,5))</f>
        <v>0.73958333333333337</v>
      </c>
      <c r="E384" s="68" t="s">
        <v>118</v>
      </c>
      <c r="F384" s="68"/>
      <c r="G384" s="68" t="str">
        <f>Terminplan!C384&amp;" - "&amp;Terminplan!D384&amp;" - "&amp;Terminplan!E384&amp;"P"</f>
        <v>VFD Englisch  - te Molder - 6P</v>
      </c>
      <c r="H384" s="68" t="str">
        <f>Terminplan!F384</f>
        <v>Päd. Haus</v>
      </c>
    </row>
    <row r="385" spans="1:8" x14ac:dyDescent="0.2">
      <c r="A385" s="63">
        <f>Terminplan!A385</f>
        <v>46174</v>
      </c>
      <c r="B385" s="66">
        <f>TIMEVALUE(MID(Terminplan!B385,1,5))</f>
        <v>0.33333333333333331</v>
      </c>
      <c r="C385" s="67">
        <f t="shared" si="5"/>
        <v>46174</v>
      </c>
      <c r="D385" s="66">
        <f>TIMEVALUE(MID(Terminplan!B385,7,5))</f>
        <v>0.5</v>
      </c>
      <c r="E385" s="68" t="s">
        <v>118</v>
      </c>
      <c r="F385" s="68"/>
      <c r="G385" s="68" t="str">
        <f>Terminplan!C385&amp;" - "&amp;Terminplan!D385&amp;" - "&amp;Terminplan!E385&amp;"P"</f>
        <v>M DFB - Demel - 9P</v>
      </c>
      <c r="H385" s="68" t="str">
        <f>Terminplan!F385</f>
        <v>Päd. Haus</v>
      </c>
    </row>
    <row r="386" spans="1:8" x14ac:dyDescent="0.2">
      <c r="A386" s="63">
        <f>Terminplan!A386</f>
        <v>46174</v>
      </c>
      <c r="B386" s="66">
        <f>TIMEVALUE(MID(Terminplan!B386,1,5))</f>
        <v>0.33333333333333331</v>
      </c>
      <c r="C386" s="67">
        <f t="shared" si="5"/>
        <v>46174</v>
      </c>
      <c r="D386" s="66">
        <f>TIMEVALUE(MID(Terminplan!B386,7,5))</f>
        <v>0.5</v>
      </c>
      <c r="E386" s="68" t="s">
        <v>118</v>
      </c>
      <c r="F386" s="68"/>
      <c r="G386" s="68" t="str">
        <f>Terminplan!C386&amp;" - "&amp;Terminplan!D386&amp;" - "&amp;Terminplan!E386&amp;"P"</f>
        <v>M DFB - Dr. Becher - 5P</v>
      </c>
      <c r="H386" s="68" t="str">
        <f>Terminplan!F386</f>
        <v>Päd. Haus</v>
      </c>
    </row>
    <row r="387" spans="1:8" x14ac:dyDescent="0.2">
      <c r="A387" s="63">
        <f>Terminplan!A387</f>
        <v>46174</v>
      </c>
      <c r="B387" s="66">
        <f>TIMEVALUE(MID(Terminplan!B387,1,5))</f>
        <v>0.33333333333333331</v>
      </c>
      <c r="C387" s="67">
        <f t="shared" si="5"/>
        <v>46174</v>
      </c>
      <c r="D387" s="66">
        <f>TIMEVALUE(MID(Terminplan!B387,7,5))</f>
        <v>0.5</v>
      </c>
      <c r="E387" s="68" t="s">
        <v>118</v>
      </c>
      <c r="F387" s="68"/>
      <c r="G387" s="68" t="str">
        <f>Terminplan!C387&amp;" - "&amp;Terminplan!D387&amp;" - "&amp;Terminplan!E387&amp;"P"</f>
        <v>M DFB - Feld - 7P</v>
      </c>
      <c r="H387" s="68" t="str">
        <f>Terminplan!F387</f>
        <v>Päd. Haus</v>
      </c>
    </row>
    <row r="388" spans="1:8" x14ac:dyDescent="0.2">
      <c r="A388" s="63">
        <f>Terminplan!A388</f>
        <v>46174</v>
      </c>
      <c r="B388" s="66">
        <f>TIMEVALUE(MID(Terminplan!B388,1,5))</f>
        <v>0.33333333333333331</v>
      </c>
      <c r="C388" s="67">
        <f t="shared" si="5"/>
        <v>46174</v>
      </c>
      <c r="D388" s="66">
        <f>TIMEVALUE(MID(Terminplan!B388,7,5))</f>
        <v>0.5</v>
      </c>
      <c r="E388" s="68" t="s">
        <v>118</v>
      </c>
      <c r="F388" s="68"/>
      <c r="G388" s="68" t="str">
        <f>Terminplan!C388&amp;" - "&amp;Terminplan!D388&amp;" - "&amp;Terminplan!E388&amp;"P"</f>
        <v>M DFB - Gonzalez - 4P</v>
      </c>
      <c r="H388" s="68" t="str">
        <f>Terminplan!F388</f>
        <v>Päd. Haus</v>
      </c>
    </row>
    <row r="389" spans="1:8" x14ac:dyDescent="0.2">
      <c r="A389" s="63">
        <f>Terminplan!A389</f>
        <v>46174</v>
      </c>
      <c r="B389" s="66">
        <f>TIMEVALUE(MID(Terminplan!B389,1,5))</f>
        <v>0.33333333333333331</v>
      </c>
      <c r="C389" s="67">
        <f t="shared" si="5"/>
        <v>46174</v>
      </c>
      <c r="D389" s="66">
        <f>TIMEVALUE(MID(Terminplan!B389,7,5))</f>
        <v>0.5</v>
      </c>
      <c r="E389" s="68" t="s">
        <v>118</v>
      </c>
      <c r="F389" s="68"/>
      <c r="G389" s="68" t="str">
        <f>Terminplan!C389&amp;" - "&amp;Terminplan!D389&amp;" - "&amp;Terminplan!E389&amp;"P"</f>
        <v>M DFB - Quint - 5P</v>
      </c>
      <c r="H389" s="68" t="str">
        <f>Terminplan!F389</f>
        <v>Päd. Haus</v>
      </c>
    </row>
    <row r="390" spans="1:8" x14ac:dyDescent="0.2">
      <c r="A390" s="63">
        <f>Terminplan!A390</f>
        <v>46174</v>
      </c>
      <c r="B390" s="66">
        <f>TIMEVALUE(MID(Terminplan!B390,1,5))</f>
        <v>0.33333333333333331</v>
      </c>
      <c r="C390" s="67">
        <f t="shared" si="5"/>
        <v>46174</v>
      </c>
      <c r="D390" s="66">
        <f>TIMEVALUE(MID(Terminplan!B390,7,5))</f>
        <v>0.5</v>
      </c>
      <c r="E390" s="68" t="s">
        <v>118</v>
      </c>
      <c r="F390" s="68"/>
      <c r="G390" s="68" t="str">
        <f>Terminplan!C390&amp;" - "&amp;Terminplan!D390&amp;" - "&amp;Terminplan!E390&amp;"P"</f>
        <v>M DFB - Weidt - 9P</v>
      </c>
      <c r="H390" s="68" t="str">
        <f>Terminplan!F390</f>
        <v>Päd. Haus</v>
      </c>
    </row>
    <row r="391" spans="1:8" x14ac:dyDescent="0.2">
      <c r="A391" s="63">
        <f>Terminplan!A391</f>
        <v>46174</v>
      </c>
      <c r="B391" s="66">
        <f>TIMEVALUE(MID(Terminplan!B391,1,5))</f>
        <v>0.33333333333333331</v>
      </c>
      <c r="C391" s="67">
        <f t="shared" si="5"/>
        <v>46174</v>
      </c>
      <c r="D391" s="66">
        <f>TIMEVALUE(MID(Terminplan!B391,7,5))</f>
        <v>0.5</v>
      </c>
      <c r="E391" s="68" t="s">
        <v>118</v>
      </c>
      <c r="F391" s="68"/>
      <c r="G391" s="68" t="str">
        <f>Terminplan!C391&amp;" - "&amp;Terminplan!D391&amp;" - "&amp;Terminplan!E391&amp;"P"</f>
        <v>M LIG - Barthel - 3P</v>
      </c>
      <c r="H391" s="68" t="str">
        <f>Terminplan!F391</f>
        <v>Päd. Haus</v>
      </c>
    </row>
    <row r="392" spans="1:8" x14ac:dyDescent="0.2">
      <c r="A392" s="63">
        <f>Terminplan!A392</f>
        <v>46174</v>
      </c>
      <c r="B392" s="66">
        <f>TIMEVALUE(MID(Terminplan!B392,1,5))</f>
        <v>0.33333333333333331</v>
      </c>
      <c r="C392" s="67">
        <f t="shared" si="5"/>
        <v>46174</v>
      </c>
      <c r="D392" s="66">
        <f>TIMEVALUE(MID(Terminplan!B392,7,5))</f>
        <v>0.5</v>
      </c>
      <c r="E392" s="68" t="s">
        <v>118</v>
      </c>
      <c r="F392" s="68"/>
      <c r="G392" s="68" t="str">
        <f>Terminplan!C392&amp;" - "&amp;Terminplan!D392&amp;" - "&amp;Terminplan!E392&amp;"P"</f>
        <v>M LIG - Becker_A - 7P</v>
      </c>
      <c r="H392" s="68" t="str">
        <f>Terminplan!F392</f>
        <v>Päd. Haus</v>
      </c>
    </row>
    <row r="393" spans="1:8" x14ac:dyDescent="0.2">
      <c r="A393" s="63">
        <f>Terminplan!A393</f>
        <v>46174</v>
      </c>
      <c r="B393" s="66">
        <f>TIMEVALUE(MID(Terminplan!B393,1,5))</f>
        <v>0.33333333333333331</v>
      </c>
      <c r="C393" s="67">
        <f t="shared" si="5"/>
        <v>46174</v>
      </c>
      <c r="D393" s="66">
        <f>TIMEVALUE(MID(Terminplan!B393,7,5))</f>
        <v>0.5</v>
      </c>
      <c r="E393" s="68" t="s">
        <v>118</v>
      </c>
      <c r="F393" s="68"/>
      <c r="G393" s="68" t="str">
        <f>Terminplan!C393&amp;" - "&amp;Terminplan!D393&amp;" - "&amp;Terminplan!E393&amp;"P"</f>
        <v>M LIG - Bissinger - 5P</v>
      </c>
      <c r="H393" s="68" t="str">
        <f>Terminplan!F393</f>
        <v>Päd. Haus</v>
      </c>
    </row>
    <row r="394" spans="1:8" x14ac:dyDescent="0.2">
      <c r="A394" s="63">
        <f>Terminplan!A394</f>
        <v>46174</v>
      </c>
      <c r="B394" s="66">
        <f>TIMEVALUE(MID(Terminplan!B394,1,5))</f>
        <v>0.33333333333333331</v>
      </c>
      <c r="C394" s="67">
        <f t="shared" si="5"/>
        <v>46174</v>
      </c>
      <c r="D394" s="66">
        <f>TIMEVALUE(MID(Terminplan!B394,7,5))</f>
        <v>0.5</v>
      </c>
      <c r="E394" s="68" t="s">
        <v>118</v>
      </c>
      <c r="F394" s="68"/>
      <c r="G394" s="68" t="str">
        <f>Terminplan!C394&amp;" - "&amp;Terminplan!D394&amp;" - "&amp;Terminplan!E394&amp;"P"</f>
        <v>M LIG - Dörner - 3P</v>
      </c>
      <c r="H394" s="68" t="str">
        <f>Terminplan!F394</f>
        <v>Päd. Haus</v>
      </c>
    </row>
    <row r="395" spans="1:8" x14ac:dyDescent="0.2">
      <c r="A395" s="63">
        <f>Terminplan!A395</f>
        <v>46174</v>
      </c>
      <c r="B395" s="66">
        <f>TIMEVALUE(MID(Terminplan!B395,1,5))</f>
        <v>0.33333333333333331</v>
      </c>
      <c r="C395" s="67">
        <f t="shared" si="5"/>
        <v>46174</v>
      </c>
      <c r="D395" s="66">
        <f>TIMEVALUE(MID(Terminplan!B395,7,5))</f>
        <v>0.5</v>
      </c>
      <c r="E395" s="68" t="s">
        <v>118</v>
      </c>
      <c r="F395" s="68"/>
      <c r="G395" s="68" t="str">
        <f>Terminplan!C395&amp;" - "&amp;Terminplan!D395&amp;" - "&amp;Terminplan!E395&amp;"P"</f>
        <v>M LIG - Föster - 8P</v>
      </c>
      <c r="H395" s="68" t="str">
        <f>Terminplan!F395</f>
        <v>Päd. Haus</v>
      </c>
    </row>
    <row r="396" spans="1:8" x14ac:dyDescent="0.2">
      <c r="A396" s="63">
        <f>Terminplan!A396</f>
        <v>46174</v>
      </c>
      <c r="B396" s="66">
        <f>TIMEVALUE(MID(Terminplan!B396,1,5))</f>
        <v>0.33333333333333331</v>
      </c>
      <c r="C396" s="67">
        <f t="shared" ref="C396:C440" si="6">A396</f>
        <v>46174</v>
      </c>
      <c r="D396" s="66">
        <f>TIMEVALUE(MID(Terminplan!B396,7,5))</f>
        <v>0.5</v>
      </c>
      <c r="E396" s="68" t="s">
        <v>118</v>
      </c>
      <c r="F396" s="68"/>
      <c r="G396" s="68" t="str">
        <f>Terminplan!C396&amp;" - "&amp;Terminplan!D396&amp;" - "&amp;Terminplan!E396&amp;"P"</f>
        <v>M LIG - Rodert - 5P</v>
      </c>
      <c r="H396" s="68" t="str">
        <f>Terminplan!F396</f>
        <v>Päd. Haus</v>
      </c>
    </row>
    <row r="397" spans="1:8" x14ac:dyDescent="0.2">
      <c r="A397" s="63">
        <f>Terminplan!A397</f>
        <v>46174</v>
      </c>
      <c r="B397" s="66">
        <f>TIMEVALUE(MID(Terminplan!B397,1,5))</f>
        <v>0.33333333333333331</v>
      </c>
      <c r="C397" s="67">
        <f t="shared" si="6"/>
        <v>46174</v>
      </c>
      <c r="D397" s="66">
        <f>TIMEVALUE(MID(Terminplan!B397,7,5))</f>
        <v>0.5</v>
      </c>
      <c r="E397" s="68" t="s">
        <v>118</v>
      </c>
      <c r="F397" s="68"/>
      <c r="G397" s="68" t="str">
        <f>Terminplan!C397&amp;" - "&amp;Terminplan!D397&amp;" - "&amp;Terminplan!E397&amp;"P"</f>
        <v>M LIG - Winkler - 9P</v>
      </c>
      <c r="H397" s="68" t="str">
        <f>Terminplan!F397</f>
        <v>Päd. Haus</v>
      </c>
    </row>
    <row r="398" spans="1:8" x14ac:dyDescent="0.2">
      <c r="A398" s="63">
        <f>Terminplan!A398</f>
        <v>46174</v>
      </c>
      <c r="B398" s="66">
        <f>TIMEVALUE(MID(Terminplan!B398,1,5))</f>
        <v>0.33333333333333331</v>
      </c>
      <c r="C398" s="67">
        <f t="shared" si="6"/>
        <v>46174</v>
      </c>
      <c r="D398" s="66">
        <f>TIMEVALUE(MID(Terminplan!B398,7,5))</f>
        <v>0.5</v>
      </c>
      <c r="E398" s="68" t="s">
        <v>118</v>
      </c>
      <c r="F398" s="68"/>
      <c r="G398" s="68" t="str">
        <f>Terminplan!C398&amp;" - "&amp;Terminplan!D398&amp;" - "&amp;Terminplan!E398&amp;"P"</f>
        <v>VE  - Nick/Molzberger - 50P</v>
      </c>
      <c r="H398" s="68" t="str">
        <f>Terminplan!F398</f>
        <v>Päd. Haus</v>
      </c>
    </row>
    <row r="399" spans="1:8" x14ac:dyDescent="0.2">
      <c r="A399" s="63">
        <f>Terminplan!A399</f>
        <v>46174</v>
      </c>
      <c r="B399" s="66">
        <f>TIMEVALUE(MID(Terminplan!B399,1,5))</f>
        <v>0.54166666666666663</v>
      </c>
      <c r="C399" s="67">
        <f t="shared" si="6"/>
        <v>46174</v>
      </c>
      <c r="D399" s="66">
        <f>TIMEVALUE(MID(Terminplan!B399,7,5))</f>
        <v>0.70833333333333337</v>
      </c>
      <c r="E399" s="68" t="s">
        <v>118</v>
      </c>
      <c r="F399" s="68"/>
      <c r="G399" s="68" t="str">
        <f>Terminplan!C399&amp;" - "&amp;Terminplan!D399&amp;" - "&amp;Terminplan!E399&amp;"P"</f>
        <v>V INN Demokratiebildung/Extremismusprävention 2. HS - Anzer/Nick - 48P</v>
      </c>
      <c r="H399" s="68" t="str">
        <f>Terminplan!F399</f>
        <v>Päd. Haus</v>
      </c>
    </row>
    <row r="400" spans="1:8" x14ac:dyDescent="0.2">
      <c r="A400" s="63">
        <f>Terminplan!A400</f>
        <v>46174</v>
      </c>
      <c r="B400" s="66">
        <f>TIMEVALUE(MID(Terminplan!B400,1,5))</f>
        <v>0.54166666666666663</v>
      </c>
      <c r="C400" s="67">
        <f t="shared" si="6"/>
        <v>46174</v>
      </c>
      <c r="D400" s="66">
        <f>TIMEVALUE(MID(Terminplan!B400,7,5))</f>
        <v>0.70833333333333337</v>
      </c>
      <c r="E400" s="68" t="s">
        <v>118</v>
      </c>
      <c r="F400" s="68"/>
      <c r="G400" s="68" t="str">
        <f>Terminplan!C400&amp;" - "&amp;Terminplan!D400&amp;" - "&amp;Terminplan!E400&amp;"P"</f>
        <v>V EBB - Demel - 10P</v>
      </c>
      <c r="H400" s="68" t="str">
        <f>Terminplan!F400</f>
        <v>Päd. Haus</v>
      </c>
    </row>
    <row r="401" spans="1:8" x14ac:dyDescent="0.2">
      <c r="A401" s="63">
        <f>Terminplan!A401</f>
        <v>46174</v>
      </c>
      <c r="B401" s="66">
        <f>TIMEVALUE(MID(Terminplan!B401,1,5))</f>
        <v>0.54166666666666663</v>
      </c>
      <c r="C401" s="67">
        <f t="shared" si="6"/>
        <v>46174</v>
      </c>
      <c r="D401" s="66">
        <f>TIMEVALUE(MID(Terminplan!B401,7,5))</f>
        <v>0.70833333333333337</v>
      </c>
      <c r="E401" s="68" t="s">
        <v>118</v>
      </c>
      <c r="F401" s="68"/>
      <c r="G401" s="68" t="str">
        <f>Terminplan!C401&amp;" - "&amp;Terminplan!D401&amp;" - "&amp;Terminplan!E401&amp;"P"</f>
        <v>V EBB - Dr. Becher - 10P</v>
      </c>
      <c r="H401" s="68" t="str">
        <f>Terminplan!F401</f>
        <v>Päd. Haus</v>
      </c>
    </row>
    <row r="402" spans="1:8" x14ac:dyDescent="0.2">
      <c r="A402" s="63">
        <f>Terminplan!A402</f>
        <v>46174</v>
      </c>
      <c r="B402" s="66">
        <f>TIMEVALUE(MID(Terminplan!B402,1,5))</f>
        <v>0.54166666666666663</v>
      </c>
      <c r="C402" s="67">
        <f t="shared" si="6"/>
        <v>46174</v>
      </c>
      <c r="D402" s="66">
        <f>TIMEVALUE(MID(Terminplan!B402,7,5))</f>
        <v>0.70833333333333337</v>
      </c>
      <c r="E402" s="68" t="s">
        <v>118</v>
      </c>
      <c r="F402" s="68"/>
      <c r="G402" s="68" t="str">
        <f>Terminplan!C402&amp;" - "&amp;Terminplan!D402&amp;" - "&amp;Terminplan!E402&amp;"P"</f>
        <v>V EBB - Gonzalez - 10P</v>
      </c>
      <c r="H402" s="68" t="str">
        <f>Terminplan!F402</f>
        <v>Päd. Haus</v>
      </c>
    </row>
    <row r="403" spans="1:8" x14ac:dyDescent="0.2">
      <c r="A403" s="63">
        <f>Terminplan!A403</f>
        <v>46174</v>
      </c>
      <c r="B403" s="66">
        <f>TIMEVALUE(MID(Terminplan!B403,1,5))</f>
        <v>0.54166666666666663</v>
      </c>
      <c r="C403" s="67">
        <f t="shared" si="6"/>
        <v>46174</v>
      </c>
      <c r="D403" s="66">
        <f>TIMEVALUE(MID(Terminplan!B403,7,5))</f>
        <v>0.70833333333333337</v>
      </c>
      <c r="E403" s="68" t="s">
        <v>118</v>
      </c>
      <c r="F403" s="68"/>
      <c r="G403" s="68" t="str">
        <f>Terminplan!C403&amp;" - "&amp;Terminplan!D403&amp;" - "&amp;Terminplan!E403&amp;"P"</f>
        <v>V EBB - Stadtmüller - 10P</v>
      </c>
      <c r="H403" s="68" t="str">
        <f>Terminplan!F403</f>
        <v>Päd. Haus</v>
      </c>
    </row>
    <row r="404" spans="1:8" x14ac:dyDescent="0.2">
      <c r="A404" s="63">
        <f>Terminplan!A404</f>
        <v>46174</v>
      </c>
      <c r="B404" s="66">
        <f>TIMEVALUE(MID(Terminplan!B404,1,5))</f>
        <v>0.54166666666666663</v>
      </c>
      <c r="C404" s="67">
        <f t="shared" si="6"/>
        <v>46174</v>
      </c>
      <c r="D404" s="66">
        <f>TIMEVALUE(MID(Terminplan!B404,7,5))</f>
        <v>0.70833333333333337</v>
      </c>
      <c r="E404" s="68" t="s">
        <v>118</v>
      </c>
      <c r="F404" s="68"/>
      <c r="G404" s="68" t="str">
        <f>Terminplan!C404&amp;" - "&amp;Terminplan!D404&amp;" - "&amp;Terminplan!E404&amp;"P"</f>
        <v>V EBB - Therre - 11P</v>
      </c>
      <c r="H404" s="68" t="str">
        <f>Terminplan!F404</f>
        <v>Päd. Haus</v>
      </c>
    </row>
    <row r="405" spans="1:8" x14ac:dyDescent="0.2">
      <c r="A405" s="63">
        <f>Terminplan!A405</f>
        <v>46174</v>
      </c>
      <c r="B405" s="66">
        <f>TIMEVALUE(MID(Terminplan!B405,1,5))</f>
        <v>0.60416666666666663</v>
      </c>
      <c r="C405" s="67">
        <f t="shared" si="6"/>
        <v>46174</v>
      </c>
      <c r="D405" s="66">
        <f>TIMEVALUE(MID(Terminplan!B405,7,5))</f>
        <v>0.6875</v>
      </c>
      <c r="E405" s="68" t="s">
        <v>118</v>
      </c>
      <c r="F405" s="68"/>
      <c r="G405" s="68" t="str">
        <f>Terminplan!C405&amp;" - "&amp;Terminplan!D405&amp;" - "&amp;Terminplan!E405&amp;"P"</f>
        <v>Besuch des Medienzentrums für LiV des Einführungssemesters - Elster - P</v>
      </c>
      <c r="H405" s="68" t="str">
        <f>Terminplan!F405</f>
        <v>Medienzentrum</v>
      </c>
    </row>
    <row r="406" spans="1:8" x14ac:dyDescent="0.2">
      <c r="A406" s="63">
        <f>Terminplan!A406</f>
        <v>46175</v>
      </c>
      <c r="B406" s="66">
        <f>TIMEVALUE(MID(Terminplan!B406,1,5))</f>
        <v>0.60416666666666663</v>
      </c>
      <c r="C406" s="67">
        <f t="shared" si="6"/>
        <v>46175</v>
      </c>
      <c r="D406" s="66">
        <f>TIMEVALUE(MID(Terminplan!B406,7,5))</f>
        <v>0.75</v>
      </c>
      <c r="E406" s="68" t="s">
        <v>118</v>
      </c>
      <c r="F406" s="68"/>
      <c r="G406" s="68" t="str">
        <f>Terminplan!C406&amp;" - "&amp;Terminplan!D406&amp;" - "&amp;Terminplan!E406&amp;"P"</f>
        <v>VV der Ausbildungskräfte - Nick/Springer - P</v>
      </c>
      <c r="H406" s="68" t="str">
        <f>Terminplan!F406</f>
        <v>Päd. Haus</v>
      </c>
    </row>
    <row r="407" spans="1:8" x14ac:dyDescent="0.2">
      <c r="A407" s="63">
        <f>Terminplan!A407</f>
        <v>46176</v>
      </c>
      <c r="B407" s="66">
        <f>TIMEVALUE(MID(Terminplan!B407,1,5))</f>
        <v>0.33333333333333331</v>
      </c>
      <c r="C407" s="67">
        <f t="shared" si="6"/>
        <v>46176</v>
      </c>
      <c r="D407" s="66">
        <f>TIMEVALUE(MID(Terminplan!B407,7,5))</f>
        <v>0.5</v>
      </c>
      <c r="E407" s="68" t="s">
        <v>118</v>
      </c>
      <c r="F407" s="68"/>
      <c r="G407" s="68" t="str">
        <f>Terminplan!C407&amp;" - "&amp;Terminplan!D407&amp;" - "&amp;Terminplan!E407&amp;"P"</f>
        <v>VINN BNE Auftaktveranstaltung Einführungssemester - Anzer - 50P</v>
      </c>
      <c r="H407" s="68" t="str">
        <f>Terminplan!F407</f>
        <v>Päd. Haus</v>
      </c>
    </row>
    <row r="408" spans="1:8" x14ac:dyDescent="0.2">
      <c r="A408" s="63">
        <f>Terminplan!A408</f>
        <v>46176</v>
      </c>
      <c r="B408" s="66">
        <f>TIMEVALUE(MID(Terminplan!B408,1,5))</f>
        <v>0.54166666666666663</v>
      </c>
      <c r="C408" s="67">
        <f t="shared" si="6"/>
        <v>46176</v>
      </c>
      <c r="D408" s="66">
        <f>TIMEVALUE(MID(Terminplan!B408,7,5))</f>
        <v>0.66666666666666663</v>
      </c>
      <c r="E408" s="68" t="s">
        <v>118</v>
      </c>
      <c r="F408" s="68"/>
      <c r="G408" s="68" t="str">
        <f>Terminplan!C408&amp;" - "&amp;Terminplan!D408&amp;" - "&amp;Terminplan!E408&amp;"P"</f>
        <v>V Bili (LiV des Einführungssemesters) - Blöcher - 8P</v>
      </c>
      <c r="H408" s="68" t="str">
        <f>Terminplan!F408</f>
        <v>Päd. Haus</v>
      </c>
    </row>
    <row r="409" spans="1:8" x14ac:dyDescent="0.2">
      <c r="A409" s="63">
        <f>Terminplan!A409</f>
        <v>46181</v>
      </c>
      <c r="B409" s="66">
        <f>TIMEVALUE(MID(Terminplan!B409,1,5))</f>
        <v>0.33333333333333331</v>
      </c>
      <c r="C409" s="67">
        <f t="shared" si="6"/>
        <v>46181</v>
      </c>
      <c r="D409" s="66">
        <f>TIMEVALUE(MID(Terminplan!B409,7,5))</f>
        <v>0.5</v>
      </c>
      <c r="E409" s="68" t="s">
        <v>118</v>
      </c>
      <c r="F409" s="68"/>
      <c r="G409" s="68" t="str">
        <f>Terminplan!C409&amp;" - "&amp;Terminplan!D409&amp;" - "&amp;Terminplan!E409&amp;"P"</f>
        <v>M Französisch I&amp;II - Dörner - 8P</v>
      </c>
      <c r="H409" s="68" t="str">
        <f>Terminplan!F409</f>
        <v>Päd. Haus</v>
      </c>
    </row>
    <row r="410" spans="1:8" x14ac:dyDescent="0.2">
      <c r="A410" s="63">
        <f>Terminplan!A410</f>
        <v>46181</v>
      </c>
      <c r="B410" s="66">
        <f>TIMEVALUE(MID(Terminplan!B410,1,5))</f>
        <v>0.33333333333333331</v>
      </c>
      <c r="C410" s="67">
        <f t="shared" si="6"/>
        <v>46181</v>
      </c>
      <c r="D410" s="66">
        <f>TIMEVALUE(MID(Terminplan!B410,7,5))</f>
        <v>0.5</v>
      </c>
      <c r="E410" s="68" t="s">
        <v>118</v>
      </c>
      <c r="F410" s="68"/>
      <c r="G410" s="68" t="str">
        <f>Terminplan!C410&amp;" - "&amp;Terminplan!D410&amp;" - "&amp;Terminplan!E410&amp;"P"</f>
        <v>M Geographie I - Stadtmüller - 7P</v>
      </c>
      <c r="H410" s="68" t="str">
        <f>Terminplan!F410</f>
        <v>Päd. Haus</v>
      </c>
    </row>
    <row r="411" spans="1:8" x14ac:dyDescent="0.2">
      <c r="A411" s="63">
        <f>Terminplan!A411</f>
        <v>46181</v>
      </c>
      <c r="B411" s="66">
        <f>TIMEVALUE(MID(Terminplan!B411,1,5))</f>
        <v>0.33333333333333331</v>
      </c>
      <c r="C411" s="67">
        <f t="shared" si="6"/>
        <v>46181</v>
      </c>
      <c r="D411" s="66">
        <f>TIMEVALUE(MID(Terminplan!B411,7,5))</f>
        <v>0.5</v>
      </c>
      <c r="E411" s="68" t="s">
        <v>118</v>
      </c>
      <c r="F411" s="68"/>
      <c r="G411" s="68" t="str">
        <f>Terminplan!C411&amp;" - "&amp;Terminplan!D411&amp;" - "&amp;Terminplan!E411&amp;"P"</f>
        <v>M Geographie II - Winkler - 4P</v>
      </c>
      <c r="H411" s="68" t="str">
        <f>Terminplan!F411</f>
        <v>Päd. Haus</v>
      </c>
    </row>
    <row r="412" spans="1:8" x14ac:dyDescent="0.2">
      <c r="A412" s="63">
        <f>Terminplan!A412</f>
        <v>46181</v>
      </c>
      <c r="B412" s="66">
        <f>TIMEVALUE(MID(Terminplan!B412,1,5))</f>
        <v>0.33333333333333331</v>
      </c>
      <c r="C412" s="67">
        <f t="shared" si="6"/>
        <v>46181</v>
      </c>
      <c r="D412" s="66">
        <f>TIMEVALUE(MID(Terminplan!B412,7,5))</f>
        <v>0.5</v>
      </c>
      <c r="E412" s="68" t="s">
        <v>118</v>
      </c>
      <c r="F412" s="68"/>
      <c r="G412" s="68" t="str">
        <f>Terminplan!C412&amp;" - "&amp;Terminplan!D412&amp;" - "&amp;Terminplan!E412&amp;"P"</f>
        <v>M kath. Religion I&amp;II - Molzberger - 6P</v>
      </c>
      <c r="H412" s="68" t="str">
        <f>Terminplan!F412</f>
        <v>Päd. Haus</v>
      </c>
    </row>
    <row r="413" spans="1:8" x14ac:dyDescent="0.2">
      <c r="A413" s="63">
        <f>Terminplan!A413</f>
        <v>46181</v>
      </c>
      <c r="B413" s="66">
        <f>TIMEVALUE(MID(Terminplan!B413,1,5))</f>
        <v>0.33333333333333331</v>
      </c>
      <c r="C413" s="67">
        <f t="shared" si="6"/>
        <v>46181</v>
      </c>
      <c r="D413" s="66">
        <f>TIMEVALUE(MID(Terminplan!B413,7,5))</f>
        <v>0.5</v>
      </c>
      <c r="E413" s="68" t="s">
        <v>118</v>
      </c>
      <c r="F413" s="68"/>
      <c r="G413" s="68" t="str">
        <f>Terminplan!C413&amp;" - "&amp;Terminplan!D413&amp;" - "&amp;Terminplan!E413&amp;"P"</f>
        <v>M Latein I&amp;II - Inderfurth - 7P</v>
      </c>
      <c r="H413" s="68" t="str">
        <f>Terminplan!F413</f>
        <v>Päd. Haus</v>
      </c>
    </row>
    <row r="414" spans="1:8" x14ac:dyDescent="0.2">
      <c r="A414" s="63">
        <f>Terminplan!A414</f>
        <v>46181</v>
      </c>
      <c r="B414" s="66">
        <f>TIMEVALUE(MID(Terminplan!B414,1,5))</f>
        <v>0.33333333333333331</v>
      </c>
      <c r="C414" s="67">
        <f t="shared" si="6"/>
        <v>46181</v>
      </c>
      <c r="D414" s="66">
        <f>TIMEVALUE(MID(Terminplan!B414,7,5))</f>
        <v>0.5</v>
      </c>
      <c r="E414" s="68" t="s">
        <v>118</v>
      </c>
      <c r="F414" s="68"/>
      <c r="G414" s="68" t="str">
        <f>Terminplan!C414&amp;" - "&amp;Terminplan!D414&amp;" - "&amp;Terminplan!E414&amp;"P"</f>
        <v>M PhEt I - Kaiser - 3P</v>
      </c>
      <c r="H414" s="68" t="str">
        <f>Terminplan!F414</f>
        <v>Päd. Haus</v>
      </c>
    </row>
    <row r="415" spans="1:8" x14ac:dyDescent="0.2">
      <c r="A415" s="63">
        <f>Terminplan!A415</f>
        <v>46181</v>
      </c>
      <c r="B415" s="66">
        <f>TIMEVALUE(MID(Terminplan!B415,1,5))</f>
        <v>0.33333333333333331</v>
      </c>
      <c r="C415" s="67">
        <f t="shared" si="6"/>
        <v>46181</v>
      </c>
      <c r="D415" s="66">
        <f>TIMEVALUE(MID(Terminplan!B415,7,5))</f>
        <v>0.5</v>
      </c>
      <c r="E415" s="68" t="s">
        <v>118</v>
      </c>
      <c r="F415" s="68"/>
      <c r="G415" s="68" t="str">
        <f>Terminplan!C415&amp;" - "&amp;Terminplan!D415&amp;" - "&amp;Terminplan!E415&amp;"P"</f>
        <v>M PhEt II - Dr. Becher - 5P</v>
      </c>
      <c r="H415" s="68" t="str">
        <f>Terminplan!F415</f>
        <v>Päd. Haus</v>
      </c>
    </row>
    <row r="416" spans="1:8" x14ac:dyDescent="0.2">
      <c r="A416" s="63">
        <f>Terminplan!A416</f>
        <v>46181</v>
      </c>
      <c r="B416" s="66">
        <f>TIMEVALUE(MID(Terminplan!B416,1,5))</f>
        <v>0.33333333333333331</v>
      </c>
      <c r="C416" s="67">
        <f t="shared" si="6"/>
        <v>46181</v>
      </c>
      <c r="D416" s="66">
        <f>TIMEVALUE(MID(Terminplan!B416,7,5))</f>
        <v>0.5</v>
      </c>
      <c r="E416" s="68" t="s">
        <v>118</v>
      </c>
      <c r="F416" s="68"/>
      <c r="G416" s="68" t="str">
        <f>Terminplan!C416&amp;" - "&amp;Terminplan!D416&amp;" - "&amp;Terminplan!E416&amp;"P"</f>
        <v>M Spanisch I&amp;II - Gonzalez - 5P</v>
      </c>
      <c r="H416" s="68" t="str">
        <f>Terminplan!F416</f>
        <v>Päd. Haus</v>
      </c>
    </row>
    <row r="417" spans="1:8" x14ac:dyDescent="0.2">
      <c r="A417" s="63">
        <f>Terminplan!A417</f>
        <v>46181</v>
      </c>
      <c r="B417" s="66">
        <f>TIMEVALUE(MID(Terminplan!B417,1,5))</f>
        <v>0.33333333333333331</v>
      </c>
      <c r="C417" s="67">
        <f t="shared" si="6"/>
        <v>46181</v>
      </c>
      <c r="D417" s="66">
        <f>TIMEVALUE(MID(Terminplan!B417,7,5))</f>
        <v>0.5</v>
      </c>
      <c r="E417" s="68" t="s">
        <v>118</v>
      </c>
      <c r="F417" s="68"/>
      <c r="G417" s="68" t="str">
        <f>Terminplan!C417&amp;" - "&amp;Terminplan!D417&amp;" - "&amp;Terminplan!E417&amp;"P"</f>
        <v>VFD Deutsch - Dr. Barth - 5P</v>
      </c>
      <c r="H417" s="68" t="str">
        <f>Terminplan!F417</f>
        <v>Päd. Haus</v>
      </c>
    </row>
    <row r="418" spans="1:8" x14ac:dyDescent="0.2">
      <c r="A418" s="63">
        <f>Terminplan!A418</f>
        <v>46181</v>
      </c>
      <c r="B418" s="66">
        <f>TIMEVALUE(MID(Terminplan!B418,1,5))</f>
        <v>0.33333333333333331</v>
      </c>
      <c r="C418" s="67">
        <f t="shared" si="6"/>
        <v>46181</v>
      </c>
      <c r="D418" s="66">
        <f>TIMEVALUE(MID(Terminplan!B418,7,5))</f>
        <v>0.5</v>
      </c>
      <c r="E418" s="68" t="s">
        <v>118</v>
      </c>
      <c r="F418" s="68"/>
      <c r="G418" s="68" t="str">
        <f>Terminplan!C418&amp;" - "&amp;Terminplan!D418&amp;" - "&amp;Terminplan!E418&amp;"P"</f>
        <v>VFD Mathematik - Becker_M - 6P</v>
      </c>
      <c r="H418" s="68" t="str">
        <f>Terminplan!F418</f>
        <v>Päd. Haus</v>
      </c>
    </row>
    <row r="419" spans="1:8" x14ac:dyDescent="0.2">
      <c r="A419" s="63">
        <f>Terminplan!A419</f>
        <v>46181</v>
      </c>
      <c r="B419" s="66">
        <f>TIMEVALUE(MID(Terminplan!B419,1,5))</f>
        <v>0.33333333333333331</v>
      </c>
      <c r="C419" s="67">
        <f t="shared" si="6"/>
        <v>46181</v>
      </c>
      <c r="D419" s="66">
        <f>TIMEVALUE(MID(Terminplan!B419,7,5))</f>
        <v>0.5</v>
      </c>
      <c r="E419" s="68" t="s">
        <v>118</v>
      </c>
      <c r="F419" s="68"/>
      <c r="G419" s="68" t="str">
        <f>Terminplan!C419&amp;" - "&amp;Terminplan!D419&amp;" - "&amp;Terminplan!E419&amp;"P"</f>
        <v>VFD Mathematik - Therre - 7P</v>
      </c>
      <c r="H419" s="68" t="str">
        <f>Terminplan!F419</f>
        <v>Päd. Haus</v>
      </c>
    </row>
    <row r="420" spans="1:8" x14ac:dyDescent="0.2">
      <c r="A420" s="63">
        <f>Terminplan!A420</f>
        <v>46181</v>
      </c>
      <c r="B420" s="66">
        <f>TIMEVALUE(MID(Terminplan!B420,1,5))</f>
        <v>0.33333333333333331</v>
      </c>
      <c r="C420" s="67">
        <f t="shared" si="6"/>
        <v>46181</v>
      </c>
      <c r="D420" s="66">
        <f>TIMEVALUE(MID(Terminplan!B420,7,5))</f>
        <v>0.5</v>
      </c>
      <c r="E420" s="68" t="s">
        <v>118</v>
      </c>
      <c r="F420" s="68"/>
      <c r="G420" s="68" t="str">
        <f>Terminplan!C420&amp;" - "&amp;Terminplan!D420&amp;" - "&amp;Terminplan!E420&amp;"P"</f>
        <v>VFD Musik Zusatz für QUIV1 - Weidt - P</v>
      </c>
      <c r="H420" s="68" t="str">
        <f>Terminplan!F420</f>
        <v xml:space="preserve">Mosbacher Berg </v>
      </c>
    </row>
    <row r="421" spans="1:8" x14ac:dyDescent="0.2">
      <c r="A421" s="63">
        <f>Terminplan!A421</f>
        <v>46181</v>
      </c>
      <c r="B421" s="66">
        <f>TIMEVALUE(MID(Terminplan!B421,1,5))</f>
        <v>0.33333333333333331</v>
      </c>
      <c r="C421" s="67">
        <f t="shared" si="6"/>
        <v>46181</v>
      </c>
      <c r="D421" s="66">
        <f>TIMEVALUE(MID(Terminplan!B421,7,5))</f>
        <v>0.5</v>
      </c>
      <c r="E421" s="68" t="s">
        <v>118</v>
      </c>
      <c r="F421" s="68"/>
      <c r="G421" s="68" t="str">
        <f>Terminplan!C421&amp;" - "&amp;Terminplan!D421&amp;" - "&amp;Terminplan!E421&amp;"P"</f>
        <v>VFD PoWi - Müller-Schlaudt - 6P</v>
      </c>
      <c r="H421" s="68" t="str">
        <f>Terminplan!F421</f>
        <v>Päd. Haus</v>
      </c>
    </row>
    <row r="422" spans="1:8" x14ac:dyDescent="0.2">
      <c r="A422" s="63">
        <f>Terminplan!A422</f>
        <v>46181</v>
      </c>
      <c r="B422" s="66">
        <f>TIMEVALUE(MID(Terminplan!B422,1,5))</f>
        <v>0.54166666666666663</v>
      </c>
      <c r="C422" s="67">
        <f t="shared" si="6"/>
        <v>46181</v>
      </c>
      <c r="D422" s="66">
        <f>TIMEVALUE(MID(Terminplan!B422,7,5))</f>
        <v>0.70833333333333337</v>
      </c>
      <c r="E422" s="68" t="s">
        <v>118</v>
      </c>
      <c r="F422" s="68"/>
      <c r="G422" s="68" t="str">
        <f>Terminplan!C422&amp;" - "&amp;Terminplan!D422&amp;" - "&amp;Terminplan!E422&amp;"P"</f>
        <v>M Chemie I - Gräf-Mallmann - 7P</v>
      </c>
      <c r="H422" s="68" t="str">
        <f>Terminplan!F422</f>
        <v>Päd. Haus</v>
      </c>
    </row>
    <row r="423" spans="1:8" x14ac:dyDescent="0.2">
      <c r="A423" s="63">
        <f>Terminplan!A423</f>
        <v>46181</v>
      </c>
      <c r="B423" s="66">
        <f>TIMEVALUE(MID(Terminplan!B423,1,5))</f>
        <v>0.54166666666666663</v>
      </c>
      <c r="C423" s="67">
        <f t="shared" si="6"/>
        <v>46181</v>
      </c>
      <c r="D423" s="66">
        <f>TIMEVALUE(MID(Terminplan!B423,7,5))</f>
        <v>0.70833333333333337</v>
      </c>
      <c r="E423" s="68" t="s">
        <v>118</v>
      </c>
      <c r="F423" s="68"/>
      <c r="G423" s="68" t="str">
        <f>Terminplan!C423&amp;" - "&amp;Terminplan!D423&amp;" - "&amp;Terminplan!E423&amp;"P"</f>
        <v>M Chemie II - Rodert - 1P</v>
      </c>
      <c r="H423" s="68" t="str">
        <f>Terminplan!F423</f>
        <v>Max-Planck-Schule</v>
      </c>
    </row>
    <row r="424" spans="1:8" x14ac:dyDescent="0.2">
      <c r="A424" s="63">
        <f>Terminplan!A424</f>
        <v>46181</v>
      </c>
      <c r="B424" s="66">
        <f>TIMEVALUE(MID(Terminplan!B424,1,5))</f>
        <v>0.54166666666666663</v>
      </c>
      <c r="C424" s="67">
        <f t="shared" si="6"/>
        <v>46181</v>
      </c>
      <c r="D424" s="66">
        <f>TIMEVALUE(MID(Terminplan!B424,7,5))</f>
        <v>0.70833333333333337</v>
      </c>
      <c r="E424" s="68" t="s">
        <v>118</v>
      </c>
      <c r="F424" s="68"/>
      <c r="G424" s="68" t="str">
        <f>Terminplan!C424&amp;" - "&amp;Terminplan!D424&amp;" - "&amp;Terminplan!E424&amp;"P"</f>
        <v>M Deutsch I - Bärenfänger - 9P</v>
      </c>
      <c r="H424" s="68" t="str">
        <f>Terminplan!F424</f>
        <v>Päd. Haus</v>
      </c>
    </row>
    <row r="425" spans="1:8" x14ac:dyDescent="0.2">
      <c r="A425" s="63">
        <f>Terminplan!A425</f>
        <v>46181</v>
      </c>
      <c r="B425" s="66">
        <f>TIMEVALUE(MID(Terminplan!B425,1,5))</f>
        <v>0.54166666666666663</v>
      </c>
      <c r="C425" s="67">
        <f t="shared" si="6"/>
        <v>46181</v>
      </c>
      <c r="D425" s="66">
        <f>TIMEVALUE(MID(Terminplan!B425,7,5))</f>
        <v>0.70833333333333337</v>
      </c>
      <c r="E425" s="68" t="s">
        <v>118</v>
      </c>
      <c r="F425" s="68"/>
      <c r="G425" s="68" t="str">
        <f>Terminplan!C425&amp;" - "&amp;Terminplan!D425&amp;" - "&amp;Terminplan!E425&amp;"P"</f>
        <v>M Deutsch I&amp;II  - Wen - 12P</v>
      </c>
      <c r="H425" s="68" t="str">
        <f>Terminplan!F425</f>
        <v>Päd. Haus</v>
      </c>
    </row>
    <row r="426" spans="1:8" x14ac:dyDescent="0.2">
      <c r="A426" s="63">
        <f>Terminplan!A426</f>
        <v>46181</v>
      </c>
      <c r="B426" s="66">
        <f>TIMEVALUE(MID(Terminplan!B426,1,5))</f>
        <v>0.54166666666666663</v>
      </c>
      <c r="C426" s="67">
        <f t="shared" si="6"/>
        <v>46181</v>
      </c>
      <c r="D426" s="66">
        <f>TIMEVALUE(MID(Terminplan!B426,7,5))</f>
        <v>0.70833333333333337</v>
      </c>
      <c r="E426" s="68" t="s">
        <v>118</v>
      </c>
      <c r="F426" s="68"/>
      <c r="G426" s="68" t="str">
        <f>Terminplan!C426&amp;" - "&amp;Terminplan!D426&amp;" - "&amp;Terminplan!E426&amp;"P"</f>
        <v>M Musik I&amp;II - Weidt - 5P</v>
      </c>
      <c r="H426" s="68" t="str">
        <f>Terminplan!F426</f>
        <v>Mosbacher Berg</v>
      </c>
    </row>
    <row r="427" spans="1:8" x14ac:dyDescent="0.2">
      <c r="A427" s="63">
        <f>Terminplan!A427</f>
        <v>46181</v>
      </c>
      <c r="B427" s="66">
        <f>TIMEVALUE(MID(Terminplan!B427,1,5))</f>
        <v>0.54166666666666663</v>
      </c>
      <c r="C427" s="67">
        <f t="shared" si="6"/>
        <v>46181</v>
      </c>
      <c r="D427" s="66">
        <f>TIMEVALUE(MID(Terminplan!B427,7,5))</f>
        <v>0.70833333333333337</v>
      </c>
      <c r="E427" s="68" t="s">
        <v>118</v>
      </c>
      <c r="F427" s="68"/>
      <c r="G427" s="68" t="str">
        <f>Terminplan!C427&amp;" - "&amp;Terminplan!D427&amp;" - "&amp;Terminplan!E427&amp;"P"</f>
        <v>M Russisch I&amp;II  - Höhbusch - 1P</v>
      </c>
      <c r="H427" s="68" t="str">
        <f>Terminplan!F427</f>
        <v>Marburg</v>
      </c>
    </row>
    <row r="428" spans="1:8" x14ac:dyDescent="0.2">
      <c r="A428" s="63">
        <f>Terminplan!A428</f>
        <v>46181</v>
      </c>
      <c r="B428" s="66">
        <f>TIMEVALUE(MID(Terminplan!B428,1,5))</f>
        <v>0.54166666666666663</v>
      </c>
      <c r="C428" s="67">
        <f t="shared" si="6"/>
        <v>46181</v>
      </c>
      <c r="D428" s="66">
        <f>TIMEVALUE(MID(Terminplan!B428,7,5))</f>
        <v>0.70833333333333337</v>
      </c>
      <c r="E428" s="68" t="s">
        <v>118</v>
      </c>
      <c r="F428" s="68"/>
      <c r="G428" s="68" t="str">
        <f>Terminplan!C428&amp;" - "&amp;Terminplan!D428&amp;" - "&amp;Terminplan!E428&amp;"P"</f>
        <v>VFD Biologie - Föster - 8P</v>
      </c>
      <c r="H428" s="68" t="str">
        <f>Terminplan!F428</f>
        <v>Oranienschule</v>
      </c>
    </row>
    <row r="429" spans="1:8" x14ac:dyDescent="0.2">
      <c r="A429" s="63">
        <f>Terminplan!A429</f>
        <v>46181</v>
      </c>
      <c r="B429" s="66">
        <f>TIMEVALUE(MID(Terminplan!B429,1,5))</f>
        <v>0.54166666666666663</v>
      </c>
      <c r="C429" s="67">
        <f t="shared" si="6"/>
        <v>46181</v>
      </c>
      <c r="D429" s="66">
        <f>TIMEVALUE(MID(Terminplan!B429,7,5))</f>
        <v>0.70833333333333337</v>
      </c>
      <c r="E429" s="68" t="s">
        <v>118</v>
      </c>
      <c r="F429" s="68"/>
      <c r="G429" s="68" t="str">
        <f>Terminplan!C429&amp;" - "&amp;Terminplan!D429&amp;" - "&amp;Terminplan!E429&amp;"P"</f>
        <v>VFD Geschichte - Demel - 6P</v>
      </c>
      <c r="H429" s="68" t="str">
        <f>Terminplan!F429</f>
        <v>Päd. Haus</v>
      </c>
    </row>
    <row r="430" spans="1:8" x14ac:dyDescent="0.2">
      <c r="A430" s="63">
        <f>Terminplan!A430</f>
        <v>46181</v>
      </c>
      <c r="B430" s="66">
        <f>TIMEVALUE(MID(Terminplan!B430,1,5))</f>
        <v>0.54166666666666663</v>
      </c>
      <c r="C430" s="67">
        <f t="shared" si="6"/>
        <v>46181</v>
      </c>
      <c r="D430" s="66">
        <f>TIMEVALUE(MID(Terminplan!B430,7,5))</f>
        <v>0.70833333333333337</v>
      </c>
      <c r="E430" s="68" t="s">
        <v>118</v>
      </c>
      <c r="F430" s="68"/>
      <c r="G430" s="68" t="str">
        <f>Terminplan!C430&amp;" - "&amp;Terminplan!D430&amp;" - "&amp;Terminplan!E430&amp;"P"</f>
        <v>VFD Kunst - Barthel - 4P</v>
      </c>
      <c r="H430" s="68" t="str">
        <f>Terminplan!F430</f>
        <v>Päd. Haus</v>
      </c>
    </row>
    <row r="431" spans="1:8" x14ac:dyDescent="0.2">
      <c r="A431" s="63">
        <f>Terminplan!A431</f>
        <v>46181</v>
      </c>
      <c r="B431" s="66">
        <f>TIMEVALUE(MID(Terminplan!B431,1,5))</f>
        <v>0.54166666666666663</v>
      </c>
      <c r="C431" s="67">
        <f t="shared" si="6"/>
        <v>46181</v>
      </c>
      <c r="D431" s="66">
        <f>TIMEVALUE(MID(Terminplan!B431,7,5))</f>
        <v>0.70833333333333337</v>
      </c>
      <c r="E431" s="68" t="s">
        <v>118</v>
      </c>
      <c r="F431" s="68"/>
      <c r="G431" s="68" t="str">
        <f>Terminplan!C431&amp;" - "&amp;Terminplan!D431&amp;" - "&amp;Terminplan!E431&amp;"P"</f>
        <v>VFD Mathematik Zusatz für QUIV1 - Becker_M - P</v>
      </c>
      <c r="H431" s="68" t="str">
        <f>Terminplan!F431</f>
        <v>Päd. Haus</v>
      </c>
    </row>
    <row r="432" spans="1:8" x14ac:dyDescent="0.2">
      <c r="A432" s="63">
        <f>Terminplan!A432</f>
        <v>46181</v>
      </c>
      <c r="B432" s="66">
        <f>TIMEVALUE(MID(Terminplan!B432,1,5))</f>
        <v>0.54166666666666663</v>
      </c>
      <c r="C432" s="67">
        <f t="shared" si="6"/>
        <v>46181</v>
      </c>
      <c r="D432" s="66">
        <f>TIMEVALUE(MID(Terminplan!B432,7,5))</f>
        <v>0.70833333333333337</v>
      </c>
      <c r="E432" s="68" t="s">
        <v>118</v>
      </c>
      <c r="F432" s="68"/>
      <c r="G432" s="68" t="str">
        <f>Terminplan!C432&amp;" - "&amp;Terminplan!D432&amp;" - "&amp;Terminplan!E432&amp;"P"</f>
        <v>VFD Physik - Feld - 4P</v>
      </c>
      <c r="H432" s="68" t="str">
        <f>Terminplan!F432</f>
        <v>Pestalozzischule</v>
      </c>
    </row>
    <row r="433" spans="1:8" x14ac:dyDescent="0.2">
      <c r="A433" s="63">
        <f>Terminplan!A433</f>
        <v>46181</v>
      </c>
      <c r="B433" s="66">
        <f>TIMEVALUE(MID(Terminplan!B433,1,5))</f>
        <v>0.54166666666666663</v>
      </c>
      <c r="C433" s="67">
        <f t="shared" si="6"/>
        <v>46181</v>
      </c>
      <c r="D433" s="66">
        <f>TIMEVALUE(MID(Terminplan!B433,7,5))</f>
        <v>0.70833333333333337</v>
      </c>
      <c r="E433" s="68" t="s">
        <v>118</v>
      </c>
      <c r="F433" s="68"/>
      <c r="G433" s="68" t="str">
        <f>Terminplan!C433&amp;" - "&amp;Terminplan!D433&amp;" - "&amp;Terminplan!E433&amp;"P"</f>
        <v>VFD Spanisch - Gonzalez - 2P</v>
      </c>
      <c r="H433" s="68" t="str">
        <f>Terminplan!F433</f>
        <v>Päd. Haus</v>
      </c>
    </row>
    <row r="434" spans="1:8" x14ac:dyDescent="0.2">
      <c r="A434" s="63">
        <f>Terminplan!A434</f>
        <v>46181</v>
      </c>
      <c r="B434" s="66">
        <f>TIMEVALUE(MID(Terminplan!B434,1,5))</f>
        <v>0.58333333333333337</v>
      </c>
      <c r="C434" s="67">
        <f t="shared" si="6"/>
        <v>46181</v>
      </c>
      <c r="D434" s="66">
        <f>TIMEVALUE(MID(Terminplan!B434,7,5))</f>
        <v>0.66666666666666663</v>
      </c>
      <c r="E434" s="68" t="s">
        <v>118</v>
      </c>
      <c r="F434" s="68"/>
      <c r="G434" s="68" t="str">
        <f>Terminplan!C434&amp;" - "&amp;Terminplan!D434&amp;" - "&amp;Terminplan!E434&amp;"P"</f>
        <v>Dienstversammlung Evaluation Ausbildung - Nick/Springer/PR - 50P</v>
      </c>
      <c r="H434" s="68" t="str">
        <f>Terminplan!F434</f>
        <v>Päd. Haus</v>
      </c>
    </row>
    <row r="435" spans="1:8" x14ac:dyDescent="0.2">
      <c r="A435" s="63">
        <f>Terminplan!A436</f>
        <v>46184</v>
      </c>
      <c r="B435" s="66">
        <f>TIMEVALUE(MID(Terminplan!B436,1,5))</f>
        <v>0.33333333333333331</v>
      </c>
      <c r="C435" s="67">
        <f t="shared" si="6"/>
        <v>46184</v>
      </c>
      <c r="D435" s="66">
        <f>TIMEVALUE(MID(Terminplan!B436,7,5))</f>
        <v>0.5</v>
      </c>
      <c r="E435" s="68" t="s">
        <v>118</v>
      </c>
      <c r="F435" s="68"/>
      <c r="G435" s="68" t="str">
        <f>Terminplan!C436&amp;" - "&amp;Terminplan!D436&amp;" - "&amp;Terminplan!E436&amp;"P"</f>
        <v>V INN (Medien Einführungssemester) - Weidt - P</v>
      </c>
      <c r="H435" s="68" t="str">
        <f>Terminplan!F436</f>
        <v>Päd. Haus</v>
      </c>
    </row>
    <row r="436" spans="1:8" x14ac:dyDescent="0.2">
      <c r="A436" s="63">
        <f>Terminplan!A437</f>
        <v>46184</v>
      </c>
      <c r="B436" s="66">
        <f>TIMEVALUE(MID(Terminplan!B437,1,5))</f>
        <v>0.57291666666666663</v>
      </c>
      <c r="C436" s="67">
        <f t="shared" si="6"/>
        <v>46184</v>
      </c>
      <c r="D436" s="66">
        <f>TIMEVALUE(MID(Terminplan!B437,7,5))</f>
        <v>0.71180555555555547</v>
      </c>
      <c r="E436" s="68" t="s">
        <v>118</v>
      </c>
      <c r="F436" s="68"/>
      <c r="G436" s="68" t="str">
        <f>Terminplan!C437&amp;" - "&amp;Terminplan!D437&amp;" - "&amp;Terminplan!E437&amp;"P"</f>
        <v>M Englisch I&amp;II - Bissinger - 7P</v>
      </c>
      <c r="H436" s="68" t="str">
        <f>Terminplan!F437</f>
        <v>Päd. Haus</v>
      </c>
    </row>
    <row r="437" spans="1:8" x14ac:dyDescent="0.2">
      <c r="A437" s="63">
        <f>Terminplan!A438</f>
        <v>46184</v>
      </c>
      <c r="B437" s="66">
        <f>TIMEVALUE(MID(Terminplan!B438,1,5))</f>
        <v>0.57291666666666663</v>
      </c>
      <c r="C437" s="67">
        <f t="shared" si="6"/>
        <v>46184</v>
      </c>
      <c r="D437" s="66">
        <f>TIMEVALUE(MID(Terminplan!B438,7,5))</f>
        <v>0.71180555555555547</v>
      </c>
      <c r="E437" s="68" t="s">
        <v>118</v>
      </c>
      <c r="F437" s="68"/>
      <c r="G437" s="68" t="str">
        <f>Terminplan!C438&amp;" - "&amp;Terminplan!D438&amp;" - "&amp;Terminplan!E438&amp;"P"</f>
        <v>M Englisch I&amp;II - te Molder - 8P</v>
      </c>
      <c r="H437" s="68" t="str">
        <f>Terminplan!F438</f>
        <v>Päd. Haus</v>
      </c>
    </row>
    <row r="438" spans="1:8" x14ac:dyDescent="0.2">
      <c r="A438" s="63">
        <f>Terminplan!A439</f>
        <v>46184</v>
      </c>
      <c r="B438" s="66">
        <f>TIMEVALUE(MID(Terminplan!B439,1,5))</f>
        <v>0.57291666666666663</v>
      </c>
      <c r="C438" s="67">
        <f t="shared" si="6"/>
        <v>46184</v>
      </c>
      <c r="D438" s="66">
        <f>TIMEVALUE(MID(Terminplan!B439,7,5))</f>
        <v>0.71180555555555547</v>
      </c>
      <c r="E438" s="68" t="s">
        <v>118</v>
      </c>
      <c r="F438" s="68"/>
      <c r="G438" s="68" t="str">
        <f>Terminplan!C439&amp;" - "&amp;Terminplan!D439&amp;" - "&amp;Terminplan!E439&amp;"P"</f>
        <v>M Sport I - Maus - 8P</v>
      </c>
      <c r="H438" s="68" t="str">
        <f>Terminplan!F439</f>
        <v>Elly-Heuss-Schule</v>
      </c>
    </row>
    <row r="439" spans="1:8" x14ac:dyDescent="0.2">
      <c r="A439" s="63">
        <f>Terminplan!A440</f>
        <v>46184</v>
      </c>
      <c r="B439" s="66">
        <f>TIMEVALUE(MID(Terminplan!B440,1,5))</f>
        <v>0.57291666666666663</v>
      </c>
      <c r="C439" s="67">
        <f t="shared" si="6"/>
        <v>46184</v>
      </c>
      <c r="D439" s="66">
        <f>TIMEVALUE(MID(Terminplan!B440,7,5))</f>
        <v>0.71180555555555547</v>
      </c>
      <c r="E439" s="68" t="s">
        <v>118</v>
      </c>
      <c r="F439" s="68"/>
      <c r="G439" s="68" t="str">
        <f>Terminplan!C440&amp;" - "&amp;Terminplan!D440&amp;" - "&amp;Terminplan!E440&amp;"P"</f>
        <v>M Sport II - Quint - 9P</v>
      </c>
      <c r="H439" s="68" t="str">
        <f>Terminplan!F440</f>
        <v>Martin-Niemöller-Schule</v>
      </c>
    </row>
    <row r="440" spans="1:8" x14ac:dyDescent="0.2">
      <c r="A440" s="63">
        <f>Terminplan!A441</f>
        <v>46184</v>
      </c>
      <c r="B440" s="66">
        <f>TIMEVALUE(MID(Terminplan!B441,1,5))</f>
        <v>0.57291666666666663</v>
      </c>
      <c r="C440" s="67">
        <f t="shared" si="6"/>
        <v>46184</v>
      </c>
      <c r="D440" s="66">
        <f>TIMEVALUE(MID(Terminplan!B441,7,5))</f>
        <v>0.73958333333333337</v>
      </c>
      <c r="E440" s="68" t="s">
        <v>118</v>
      </c>
      <c r="F440" s="68"/>
      <c r="G440" s="68" t="str">
        <f>Terminplan!C441&amp;" - "&amp;Terminplan!D441&amp;" - "&amp;Terminplan!E441&amp;"P"</f>
        <v>M Physik I&amp;II - Feld - 2P</v>
      </c>
      <c r="H440" s="68" t="str">
        <f>Terminplan!F441</f>
        <v>Pestalozzischule</v>
      </c>
    </row>
    <row r="441" spans="1:8" x14ac:dyDescent="0.2">
      <c r="A441"/>
      <c r="B441"/>
      <c r="C441"/>
      <c r="D441"/>
    </row>
    <row r="442" spans="1:8" x14ac:dyDescent="0.2">
      <c r="A442"/>
      <c r="B442"/>
      <c r="C442"/>
      <c r="D442"/>
    </row>
    <row r="443" spans="1:8" x14ac:dyDescent="0.2">
      <c r="A443"/>
      <c r="B443"/>
      <c r="C443"/>
      <c r="D443"/>
    </row>
    <row r="444" spans="1:8" x14ac:dyDescent="0.2">
      <c r="A444"/>
      <c r="B444"/>
      <c r="C444"/>
      <c r="D444"/>
    </row>
    <row r="445" spans="1:8" x14ac:dyDescent="0.2">
      <c r="A445"/>
      <c r="B445"/>
      <c r="C445"/>
      <c r="D445"/>
    </row>
    <row r="446" spans="1:8" x14ac:dyDescent="0.2">
      <c r="A446"/>
      <c r="B446"/>
      <c r="C446"/>
      <c r="D446"/>
    </row>
    <row r="447" spans="1:8" x14ac:dyDescent="0.2">
      <c r="A447"/>
      <c r="B447"/>
      <c r="C447"/>
      <c r="D447"/>
    </row>
    <row r="448" spans="1:8" x14ac:dyDescent="0.2">
      <c r="A448"/>
      <c r="B448"/>
      <c r="C448"/>
      <c r="D448"/>
    </row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</sheetData>
  <mergeCells count="2">
    <mergeCell ref="A2:H4"/>
    <mergeCell ref="A5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Terminplan</vt:lpstr>
      <vt:lpstr>RAUMBUCHUNG</vt:lpstr>
    </vt:vector>
  </TitlesOfParts>
  <Company>Hessische Kultusverwaltung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Springer Jörg</dc:creator>
  <cp:lastModifiedBy>Blöcher, Marco (LA WI)</cp:lastModifiedBy>
  <cp:lastPrinted>2024-09-12T08:50:52Z</cp:lastPrinted>
  <dcterms:created xsi:type="dcterms:W3CDTF">2010-08-17T11:22:36Z</dcterms:created>
  <dcterms:modified xsi:type="dcterms:W3CDTF">2026-04-27T06:08:54Z</dcterms:modified>
</cp:coreProperties>
</file>